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 codeName="ThisWorkbook"/>
  <xr:revisionPtr revIDLastSave="0" documentId="13_ncr:1_{0C0A67EF-1E9D-48E5-9825-F40A7DD25271}" xr6:coauthVersionLast="45" xr6:coauthVersionMax="45" xr10:uidLastSave="{00000000-0000-0000-0000-000000000000}"/>
  <bookViews>
    <workbookView minimized="1" xWindow="3540" yWindow="3195" windowWidth="15375" windowHeight="7875" xr2:uid="{00000000-000D-0000-FFFF-FFFF00000000}"/>
  </bookViews>
  <sheets>
    <sheet name="PLANILHA ORCAMENTARIA" sheetId="1" r:id="rId1"/>
    <sheet name="COMPOSICOES" sheetId="3" r:id="rId2"/>
    <sheet name="RESUMO" sheetId="2" r:id="rId3"/>
    <sheet name="COMPOSICOES PROPRIAS" sheetId="4" r:id="rId4"/>
    <sheet name="CRONOGRAMA" sheetId="5" r:id="rId5"/>
    <sheet name="BDI" sheetId="6" r:id="rId6"/>
    <sheet name="ENCARGOS SOCIAIS" sheetId="7" r:id="rId7"/>
  </sheets>
  <definedNames>
    <definedName name="_xlnm.Print_Area" localSheetId="2">RESUMO!$A$1:$E$10</definedName>
    <definedName name="JR_PAGE_ANCHOR_0_1">'PLANILHA ORCAMENTARIA'!#REF!</definedName>
    <definedName name="JR_PAGE_ANCHOR_1_1">RESUMO!$A$1</definedName>
    <definedName name="JR_PAGE_ANCHOR_2_1">COMPOSICOES!$A$1</definedName>
    <definedName name="JR_PAGE_ANCHOR_3_1">'COMPOSICOES PROPRIAS'!$A$1</definedName>
    <definedName name="JR_PAGE_ANCHOR_4_1">CRONOGRAMA!$A$1</definedName>
    <definedName name="JR_PAGE_ANCHOR_5_1">BDI!$A$1</definedName>
    <definedName name="JR_PAGE_ANCHOR_6_1">'ENCARGOS SOCIAIS'!$A$1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50" i="1" l="1"/>
  <c r="J47" i="1"/>
  <c r="J45" i="1"/>
  <c r="J28" i="1"/>
  <c r="J18" i="1"/>
  <c r="J11" i="1"/>
  <c r="J8" i="1"/>
  <c r="J83" i="1" l="1"/>
  <c r="J7" i="1"/>
  <c r="J59" i="1"/>
  <c r="J54" i="1"/>
  <c r="J4" i="1"/>
  <c r="J53" i="1" l="1"/>
  <c r="J99" i="1" s="1"/>
</calcChain>
</file>

<file path=xl/sharedStrings.xml><?xml version="1.0" encoding="utf-8"?>
<sst xmlns="http://schemas.openxmlformats.org/spreadsheetml/2006/main" count="3440" uniqueCount="632">
  <si>
    <t>ITEM</t>
  </si>
  <si>
    <t>CÓDIGO</t>
  </si>
  <si>
    <t>DESCRIÇÃO</t>
  </si>
  <si>
    <t>FONTE</t>
  </si>
  <si>
    <t>UNID</t>
  </si>
  <si>
    <t>QUANTIDADE</t>
  </si>
  <si>
    <t>PREÇO UNITÁRIO R$</t>
  </si>
  <si>
    <t>PREÇO
TOTAL R$</t>
  </si>
  <si>
    <t>SEM BDI</t>
  </si>
  <si>
    <t>BDI</t>
  </si>
  <si>
    <t>COM BDI</t>
  </si>
  <si>
    <t>1</t>
  </si>
  <si>
    <t>SERVIÇOS PRELIMINARES</t>
  </si>
  <si>
    <t>1.1</t>
  </si>
  <si>
    <t>99059</t>
  </si>
  <si>
    <t>LOCACAO CONVENCIONAL DE OBRA, UTILIZANDO GABARITO DE TÁBUAS CORRIDAS PONTALETADAS A CADA 2,00M - 2 UTILIZAÇÕES. AF_10/2018</t>
  </si>
  <si>
    <t>SINAPI</t>
  </si>
  <si>
    <t>M</t>
  </si>
  <si>
    <t>1.2</t>
  </si>
  <si>
    <t>00004813</t>
  </si>
  <si>
    <t>PLACA DE OBRA EM CHAPA DE AÇO GALVANIZADO</t>
  </si>
  <si>
    <t>M2</t>
  </si>
  <si>
    <t>2</t>
  </si>
  <si>
    <t>PÓRTICO</t>
  </si>
  <si>
    <t>2.1</t>
  </si>
  <si>
    <t>MOVIMENTO DE TERRA</t>
  </si>
  <si>
    <t>2.1.1</t>
  </si>
  <si>
    <t>96523</t>
  </si>
  <si>
    <t>ESCAVAÇÃO MANUAL PARA BLOCO DE COROAMENTO OU SAPATA (INCLUINDO ESCAVAÇÃO PARA COLOCAÇÃO DE FÔRMAS). AF_06/2017</t>
  </si>
  <si>
    <t>M3</t>
  </si>
  <si>
    <t>2.1.2</t>
  </si>
  <si>
    <t>93358</t>
  </si>
  <si>
    <t>ESCAVAÇÃO MANUAL DE VALA COM PROFUNDIDADE MENOR OU IGUAL A 1,30 M. AF_02/2021</t>
  </si>
  <si>
    <t>2.2</t>
  </si>
  <si>
    <t>FUNDAÇÃO</t>
  </si>
  <si>
    <t>2.2.1</t>
  </si>
  <si>
    <t>4915625</t>
  </si>
  <si>
    <t>SOLO MELHORADO COM CIMENTO PARA BASE DE REMENDO PROFUNDO</t>
  </si>
  <si>
    <t>SICRO NOVO</t>
  </si>
  <si>
    <t>m³</t>
  </si>
  <si>
    <t>2.2.2</t>
  </si>
  <si>
    <t>94965</t>
  </si>
  <si>
    <t>CONCRETO FCK = 25MPA, TRAÇO 1:2,3:2,7 (EM MASSA SECA DE CIMENTO/ AREIA MÉDIA/ BRITA 1) - PREPARO MECÂNICO COM BETONEIRA 400 L. AF_05/2021</t>
  </si>
  <si>
    <t>2.2.3</t>
  </si>
  <si>
    <t>74157</t>
  </si>
  <si>
    <t>LANCAMENTO/APLICACAO MANUAL DE CONCRETO EM FUNDACOES</t>
  </si>
  <si>
    <t>SINAP</t>
  </si>
  <si>
    <t>2.2.4</t>
  </si>
  <si>
    <t>96543</t>
  </si>
  <si>
    <t>ARMAÇÃO DE BLOCO, VIGA BALDRAME E SAPATA UTILIZANDO AÇO CA-60 DE 5 MM - MONTAGEM. AF_06/2017</t>
  </si>
  <si>
    <t>KG</t>
  </si>
  <si>
    <t>2.2.5</t>
  </si>
  <si>
    <t>96547</t>
  </si>
  <si>
    <t>ARMAÇÃO DE BLOCO, VIGA BALDRAME OU SAPATA UTILIZANDO AÇO CA-50 DE 12,5 MM - MONTAGEM. AF_06/2017</t>
  </si>
  <si>
    <t>2.2.6</t>
  </si>
  <si>
    <t>96548</t>
  </si>
  <si>
    <t>ARMAÇÃO DE BLOCO, VIGA BALDRAME OU SAPATA UTILIZANDO AÇO CA-50 DE 16 MM - MONTAGEM. AF_06/2017</t>
  </si>
  <si>
    <t>2.3</t>
  </si>
  <si>
    <t>ESTRUTURA</t>
  </si>
  <si>
    <t>2.3.1</t>
  </si>
  <si>
    <t>PB18</t>
  </si>
  <si>
    <t>PERFIL CIRCULAR DE AÇO DIAMETRO 219,1 X 6,35 MM (33,32 KG/M)</t>
  </si>
  <si>
    <t>PROPRIO</t>
  </si>
  <si>
    <t>2.3.2</t>
  </si>
  <si>
    <t>PB 16</t>
  </si>
  <si>
    <t>PERFIL DUPLO U ENRIJECIDO DE CHAPA UDC - 300 X 75 X 25 X 475 MM (35 KG/M) COM CORDÃO DE SOLDA</t>
  </si>
  <si>
    <t>2.3.3</t>
  </si>
  <si>
    <t>PB50</t>
  </si>
  <si>
    <t>ESTRUTURA METALICA EM AÇO ESTRUTURAL PERFIL U" 100 X 100 X 4,75</t>
  </si>
  <si>
    <t>2.3.4</t>
  </si>
  <si>
    <t>2.3.5</t>
  </si>
  <si>
    <t>2.3.6</t>
  </si>
  <si>
    <t>EST 013</t>
  </si>
  <si>
    <t>REGULARIZAÇÃO DE SUPERFICIE DE CONCRETO APARENTE</t>
  </si>
  <si>
    <t>2.3.7</t>
  </si>
  <si>
    <t>2.3.8</t>
  </si>
  <si>
    <t>2.3.9</t>
  </si>
  <si>
    <t>2.4</t>
  </si>
  <si>
    <t>INSTALAÇÕES ELETRICAS</t>
  </si>
  <si>
    <t>2.4.1</t>
  </si>
  <si>
    <t>101938</t>
  </si>
  <si>
    <t>CAIXA DE PROTEÇÃO PARA MEDIDOR MONOFÁSICO DE EMBUTIR - FORNECIMENTO E INSTALAÇÃO. AF_10/2020</t>
  </si>
  <si>
    <t>UN</t>
  </si>
  <si>
    <t>2.4.2</t>
  </si>
  <si>
    <t>96985</t>
  </si>
  <si>
    <t>HASTE DE ATERRAMENTO 5/8 PARA SPDA - FORNECIMENTO E INSTALAÇÃO. AF_12/2017</t>
  </si>
  <si>
    <t>2.4.3</t>
  </si>
  <si>
    <t>98111</t>
  </si>
  <si>
    <t>CAIXA DE INSPEÇÃO PARA ATERRAMENTO, CIRCULAR, EM POLIETILENO, DIÂMETRO INTERNO = 0,3 M. AF_12/2020</t>
  </si>
  <si>
    <t>2.4.4</t>
  </si>
  <si>
    <t>100599</t>
  </si>
  <si>
    <t>FORNRCIMRNTO E ASSENTAMENTO DE POSTE DE CONCRETO COM COMPRIMENTO NOMINAL DE 9 M, CARGA NOMINAL DE 150 DAN, ENGASTAMENTO BASE CONCRETADA COM 1 M DE CONCRETO E 0,5 M DE SOLO . AF_11/2019</t>
  </si>
  <si>
    <t>2.4.5</t>
  </si>
  <si>
    <t>101633</t>
  </si>
  <si>
    <t>RELÉ FOTOELÉTRICO P/ COMANDO DE ILUMINAÇÃO EXTERNA 220/1000 W - FORNECIMENTO E INSTALAÇÃO.</t>
  </si>
  <si>
    <t>2.4.6</t>
  </si>
  <si>
    <t>97883</t>
  </si>
  <si>
    <t>CAIXA ENTERRADA ELÉTRICA RETANGULAR, EM CONCRETO PRÉ-MOLDADO, FUNDO COM BRITA, DIMENSÕES INTERNAS: 0,6X0,6X0,5 M. AF_12/2020</t>
  </si>
  <si>
    <t>2.4.7</t>
  </si>
  <si>
    <t>91871</t>
  </si>
  <si>
    <t>ELETRODUTO RÍGIDO ROSCÁVEL, PVC, DN 25 MM (3/4"), PARA CIRCUITOS TERMINAIS, INSTALADO EM PAREDE - FORNECIMENTO E INSTALAÇÃO. AF_12/2015</t>
  </si>
  <si>
    <t>2.4.8</t>
  </si>
  <si>
    <t>91927</t>
  </si>
  <si>
    <t>CABO DE COBRE FLEXÍVEL ISOLADO, 2,5 MM², ANTI-CHAMA 0,6/1,0 KV, PARA CIRCUITOS TERMINAIS - FORNECIMENTO E INSTALAÇÃO. AF_12/2015</t>
  </si>
  <si>
    <t>2.4.9</t>
  </si>
  <si>
    <t>91929</t>
  </si>
  <si>
    <t>CABO DE COBRE FLEXÍVEL ISOLADO, 4 MM², ANTI-CHAMA 0,6/1,0 KV, PARA CIRCUITOS TERMINAIS - FORNECIMENTO E INSTALAÇÃO. AF_12/2015</t>
  </si>
  <si>
    <t>2.4.10</t>
  </si>
  <si>
    <t>91931</t>
  </si>
  <si>
    <t>CABO DE COBRE FLEXÍVEL ISOLADO, 6 MM², ANTI-CHAMA 0,6/1,0 KV, PARA CIRCUITOS TERMINAIS - FORNECIMENTO E INSTALAÇÃO. AF_12/2015</t>
  </si>
  <si>
    <t>2.4.11</t>
  </si>
  <si>
    <t>91914</t>
  </si>
  <si>
    <t>CURVA 90 GRAUS PARA ELETRODUTO, PVC, ROSCÁVEL, DN 25 MM (3/4"), PARA CIRCUITOS TERMINAIS, INSTALADA EM PAREDE - FORNECIMENTO E INSTALAÇÃO. AF_12/2015</t>
  </si>
  <si>
    <t>2.4.12</t>
  </si>
  <si>
    <t>93657</t>
  </si>
  <si>
    <t>DISJUNTOR MONOPOLAR TIPO DIN, CORRENTE NOMINAL DE 32A - FORNECIMENTO E INSTALAÇÃO. AF_10/2020</t>
  </si>
  <si>
    <t>2.4.13</t>
  </si>
  <si>
    <t>93653</t>
  </si>
  <si>
    <t>DISJUNTOR MONOPOLAR TIPO DIN, CORRENTE NOMINAL DE 10A - FORNECIMENTO E INSTALAÇÃO. AF_10/2020</t>
  </si>
  <si>
    <t>2.4.14</t>
  </si>
  <si>
    <t>00039445</t>
  </si>
  <si>
    <t>DISPOSITIVO DR, 2 POLOS, SENSIBILIDADE DE 30 MA, CORRENTE DE 25 A, TIPO AC - FORNECIMENTO E INSTALÇÃO. AF 04/2016</t>
  </si>
  <si>
    <t>2.4.15</t>
  </si>
  <si>
    <t>101876</t>
  </si>
  <si>
    <t>QUADRO DE DISTRIBUIÇÃO DE ENERGIA EM PVC, DE EMBUTIR, SEM BARRAMENTO, PARA 6 DISJUNTORES - FORNECIMENTO E INSTALAÇÃO. AF_10/2020</t>
  </si>
  <si>
    <t>2.4.16</t>
  </si>
  <si>
    <t>97593</t>
  </si>
  <si>
    <t>LUMINÁRIA TIPO SPOT, COM 1 LÂMPADA LED DE 15 W - FORNECIMENTO E INSTALAÇÃO. AF_02/2020</t>
  </si>
  <si>
    <t>2.5</t>
  </si>
  <si>
    <t>REVESTIMENTOS</t>
  </si>
  <si>
    <t>2.5.1</t>
  </si>
  <si>
    <t>I13513</t>
  </si>
  <si>
    <t>CHAPA EM POLICARBONATO FUMÊ ESP. = 4MM</t>
  </si>
  <si>
    <t>ORSE</t>
  </si>
  <si>
    <t>m2</t>
  </si>
  <si>
    <t>2.6</t>
  </si>
  <si>
    <t>PINTURA</t>
  </si>
  <si>
    <t>2.6.1</t>
  </si>
  <si>
    <t>100761</t>
  </si>
  <si>
    <t>PINTURA ESMALTE FOSCO, DUAS DEMAOS, SOBRE SUPERFICIE METALICA, INCLUSO UMA DEMAO DE FUNDO ANTICORROSIVO. UTILIZAÇÃO DE REVOLVER (AR-COMPRIMIDO).</t>
  </si>
  <si>
    <t>2.6.2</t>
  </si>
  <si>
    <t>88489</t>
  </si>
  <si>
    <t>APLICAÇÃO MANUAL DE PINTURA COM TINTA LÁTEX ACRÍLICA EM PAREDES, DUAS DEMÃOS. AF_06/2014</t>
  </si>
  <si>
    <t>2.7</t>
  </si>
  <si>
    <t>DIVERSOS</t>
  </si>
  <si>
    <t>2.7.1</t>
  </si>
  <si>
    <t>PB 19</t>
  </si>
  <si>
    <t>PAINEL TIPO MUXARABI COM PERFIL RETANGULAR DE ALUMINÍO 70,8 X 12,7 X 0,9 MM (0,301 KG/M)</t>
  </si>
  <si>
    <t>2.7.2</t>
  </si>
  <si>
    <t>S05040</t>
  </si>
  <si>
    <t>PINTURA COM TINTA PROTETORA ACABAMENTO ALUMÍNIO, DUAS DEMAOS SOBRE SUPERFICIE METALICA</t>
  </si>
  <si>
    <t>3</t>
  </si>
  <si>
    <t>PRAÇA LADO A</t>
  </si>
  <si>
    <t>3.1</t>
  </si>
  <si>
    <t>3.1.1</t>
  </si>
  <si>
    <t>3.1.2</t>
  </si>
  <si>
    <t>3.2</t>
  </si>
  <si>
    <t>3.2.1</t>
  </si>
  <si>
    <t>COMP-01348719</t>
  </si>
  <si>
    <t>EMBASAMENTO C/PEDRA ARGAMASSADA UTILIZANDO ARG.CIM/AREIA 1:4</t>
  </si>
  <si>
    <t>Composições Próprias</t>
  </si>
  <si>
    <t xml:space="preserve">m³ </t>
  </si>
  <si>
    <t>3.3</t>
  </si>
  <si>
    <t>3.3.1</t>
  </si>
  <si>
    <t>93654</t>
  </si>
  <si>
    <t>DISJUNTOR MONOPOLAR TIPO DIN, CORRENTE NOMINAL DE 16A - FORNECIMENTO E INSTALAÇÃO. AF_10/2020</t>
  </si>
  <si>
    <t>3.3.2</t>
  </si>
  <si>
    <t>3.3.3</t>
  </si>
  <si>
    <t>3.3.4</t>
  </si>
  <si>
    <t>100623</t>
  </si>
  <si>
    <t>POSTE DE AÇO CONICO CONTÍNUO CURVO DUPLO, ENGASTADO, H=9M, INCLUSIVE LUMINÁRIAS, SEM LÂMPADAS - FORNECIMENTO E INSTALACAO. AF_11/2019</t>
  </si>
  <si>
    <t>3.3.5</t>
  </si>
  <si>
    <t>3.3.6</t>
  </si>
  <si>
    <t>3.3.7</t>
  </si>
  <si>
    <t>3.3.8</t>
  </si>
  <si>
    <t>3.3.9</t>
  </si>
  <si>
    <t>100619</t>
  </si>
  <si>
    <t>POSTE DECORATIVO PARA JARDIM EM AÇO TUBULAR, H = *2,5* M, INCLUSO LUMINARIA - FORNECIMENTO E INSTALAÇÃO.</t>
  </si>
  <si>
    <t>3.4</t>
  </si>
  <si>
    <t>3.4.1</t>
  </si>
  <si>
    <t>S09484</t>
  </si>
  <si>
    <t>VERNIZ SINTETICO BRILHANTE, DUAS DEMAOS</t>
  </si>
  <si>
    <t>3.5</t>
  </si>
  <si>
    <t>PAVIMENTAÇÃO</t>
  </si>
  <si>
    <t>3.5.1</t>
  </si>
  <si>
    <t>S03212</t>
  </si>
  <si>
    <t>COLCHÃO DE AREIA</t>
  </si>
  <si>
    <t>m3</t>
  </si>
  <si>
    <t>3.5.2</t>
  </si>
  <si>
    <t>92396</t>
  </si>
  <si>
    <t>EXECUÇÃO DE PASSEIO EM PISO INTERTRAVADO, COM BLOCO RETANGULAR COR NATURAL DE 20 X 10 CM, ESPESSURA 6 CM. AF_10/2022</t>
  </si>
  <si>
    <t>3.5.3</t>
  </si>
  <si>
    <t>93679</t>
  </si>
  <si>
    <t>EXECUÇÃO DE PASSEIO EM PISO INTERTRAVADO, COM BLOCO RETANGULAR COLORIDO DE 20 X 10 CM, ESPESSURA 6 CM. AF_10/2022</t>
  </si>
  <si>
    <t>3.6</t>
  </si>
  <si>
    <t>3.6.1</t>
  </si>
  <si>
    <t>00042439</t>
  </si>
  <si>
    <t>BANCO COM ENCOSTO, COMPR=2,00M, LARGURA 30CM, BASE DE CONCRETO ARMADO E COM 7 REGUAS DE MADEIRA, INCLUSIVE PINTURA</t>
  </si>
  <si>
    <t>4</t>
  </si>
  <si>
    <t>PRAÇA LADO B</t>
  </si>
  <si>
    <t>4.1</t>
  </si>
  <si>
    <t>4.1.1</t>
  </si>
  <si>
    <t>4.1.2</t>
  </si>
  <si>
    <t>4.2</t>
  </si>
  <si>
    <t>4.2.1</t>
  </si>
  <si>
    <t>4.3</t>
  </si>
  <si>
    <t>INSTALAÇÕES ELÉTRICAS</t>
  </si>
  <si>
    <t>4.3.1</t>
  </si>
  <si>
    <t>4.3.2</t>
  </si>
  <si>
    <t>4.3.3</t>
  </si>
  <si>
    <t>4.3.4</t>
  </si>
  <si>
    <t>4.3.5</t>
  </si>
  <si>
    <t>4.3.6</t>
  </si>
  <si>
    <t>4.3.7</t>
  </si>
  <si>
    <t>4.4</t>
  </si>
  <si>
    <t>4.4.1</t>
  </si>
  <si>
    <t>4.5</t>
  </si>
  <si>
    <t>4.5.1</t>
  </si>
  <si>
    <t>4.5.2</t>
  </si>
  <si>
    <t>4.5.3</t>
  </si>
  <si>
    <t>4.6</t>
  </si>
  <si>
    <t>4.6.1</t>
  </si>
  <si>
    <t>VALOR BDI TOTAL:</t>
  </si>
  <si>
    <t>VALOR ORÇAMENTO:</t>
  </si>
  <si>
    <t>VALOR TOTAL:</t>
  </si>
  <si>
    <t>1.1. 99059 - LOCACAO CONVENCIONAL DE OBRA, UTILIZANDO GABARITO DE TÁBUAS CORRIDAS PONTALETADAS A CADA 2,00M - 2 UTILIZAÇÕES. AF_10/2018 (M)</t>
  </si>
  <si>
    <t>Equipamento Custo Horário</t>
  </si>
  <si>
    <t>COEFICIENTE</t>
  </si>
  <si>
    <t>PREÇO UNITÁRIO</t>
  </si>
  <si>
    <t>TOTAL</t>
  </si>
  <si>
    <t>91693</t>
  </si>
  <si>
    <t>SERRA CIRCULAR DE BANCADA COM MOTOR ELÉTRICO POTÊNCIA DE 5HP, COM COIFA PARA DISCO 10" - CHI DIURNO. AF_08/2015</t>
  </si>
  <si>
    <t>CHI</t>
  </si>
  <si>
    <t>91692</t>
  </si>
  <si>
    <t>SERRA CIRCULAR DE BANCADA COM MOTOR ELÉTRICO POTÊNCIA DE 5HP, COM COIFA PARA DISCO 10" - CHP DIURNO. AF_08/2015</t>
  </si>
  <si>
    <t>CHP</t>
  </si>
  <si>
    <t>TOTAL Equipamento Custo Horário:</t>
  </si>
  <si>
    <t>Material</t>
  </si>
  <si>
    <t>00004433</t>
  </si>
  <si>
    <t>CAIBRO NAO APARELHADO  *7,5 X 7,5* CM, EM MACARANDUBA, ANGELIM OU EQUIVALENTE DA REGIAO -  BRUTA</t>
  </si>
  <si>
    <t>00005068</t>
  </si>
  <si>
    <t>PREGO DE ACO POLIDO COM CABECA 17 X 21 (2 X 11)</t>
  </si>
  <si>
    <t>00004417</t>
  </si>
  <si>
    <t>SARRAFO NAO APARELHADO *2,5 X 7* CM, EM MACARANDUBA, ANGELIM OU EQUIVALENTE DA REGIAO -  BRUTA</t>
  </si>
  <si>
    <t>00010567</t>
  </si>
  <si>
    <t>TABUA *2,5 X 23* CM EM PINUS, MISTA OU EQUIVALENTE DA REGIAO - BRUTA</t>
  </si>
  <si>
    <t>00007356</t>
  </si>
  <si>
    <t>TINTA LATEX ACRILICA PREMIUM, COR BRANCO FOSCO</t>
  </si>
  <si>
    <t>L</t>
  </si>
  <si>
    <t>TOTAL Material:</t>
  </si>
  <si>
    <t>Mão de Obra com Encargos Complementares</t>
  </si>
  <si>
    <t>88239</t>
  </si>
  <si>
    <t>AJUDANTE DE CARPINTEIRO COM ENCARGOS COMPLEMENTARES</t>
  </si>
  <si>
    <t>H</t>
  </si>
  <si>
    <t>88262</t>
  </si>
  <si>
    <t>CARPINTEIRO DE FORMAS COM ENCARGOS COMPLEMENTARES</t>
  </si>
  <si>
    <t>TOTAL Mão de Obra com Encargos Complementares:</t>
  </si>
  <si>
    <t>Serviço</t>
  </si>
  <si>
    <t>94974</t>
  </si>
  <si>
    <t>CONCRETO MAGRO PARA LASTRO, TRAÇO 1:4,5:4,5 (EM MASSA SECA DE CIMENTO/ AREIA MÉDIA/ BRITA 1) - PREPARO MANUAL. AF_05/2021</t>
  </si>
  <si>
    <t>99062</t>
  </si>
  <si>
    <t>MARCAÇÃO DE PONTOS EM GABARITO OU CAVALETE. AF_10/2018</t>
  </si>
  <si>
    <t>TOTAL Serviço:</t>
  </si>
  <si>
    <t>VALOR:</t>
  </si>
  <si>
    <t>1.2. 00004813 - PLACA DE OBRA EM CHAPA DE AÇO GALVANIZADO (M2)</t>
  </si>
  <si>
    <t>PLACA DE OBRA (PARA CONSTRUCAO CIVIL) EM CHAPA GALVANIZADA *N. 22*, ADESIVADA, DE *2,4 X 1,2* M (SEM POSTES PARA FIXACAO)</t>
  </si>
  <si>
    <t>2.1.1. 96523 - ESCAVAÇÃO MANUAL PARA BLOCO DE COROAMENTO OU SAPATA (INCLUINDO ESCAVAÇÃO PARA COLOCAÇÃO DE FÔRMAS). AF_06/2017 (M3)</t>
  </si>
  <si>
    <t>88309</t>
  </si>
  <si>
    <t>PEDREIRO COM ENCARGOS COMPLEMENTARES</t>
  </si>
  <si>
    <t>88316</t>
  </si>
  <si>
    <t>SERVENTE COM ENCARGOS COMPLEMENTARES</t>
  </si>
  <si>
    <t>2.1.2. 93358 - ESCAVAÇÃO MANUAL DE VALA COM PROFUNDIDADE MENOR OU IGUAL A 1,30 M. AF_02/2021 (M3)</t>
  </si>
  <si>
    <t>2.2.1. 4915625 - SOLO MELHORADO COM CIMENTO PARA BASE DE REMENDO PROFUNDO (m³)</t>
  </si>
  <si>
    <t>M0424</t>
  </si>
  <si>
    <t>Cimento Portland CP II - 32 - saco</t>
  </si>
  <si>
    <t>kg</t>
  </si>
  <si>
    <t>5914353</t>
  </si>
  <si>
    <t>Carga, manobra e descarga de agregados ou solos em caminhão basculante de 6 m³ - carga com escavadeira de 1,56 m³ (exclusa) e descarga livre</t>
  </si>
  <si>
    <t>t</t>
  </si>
  <si>
    <t>5915474</t>
  </si>
  <si>
    <t>Carga, manobra e descarga de materiais diversos em caminhão carroceria de 5 t - carga e descarga manuais</t>
  </si>
  <si>
    <t>4016096</t>
  </si>
  <si>
    <t>Escavação e carga de material de jazida com escavadeira hidráulica de 1,56 m³</t>
  </si>
  <si>
    <t>Transporte</t>
  </si>
  <si>
    <t>5914314</t>
  </si>
  <si>
    <t>Transporte com caminhão basculante de 6 m³ - rodovia em leito natural</t>
  </si>
  <si>
    <t>tkm</t>
  </si>
  <si>
    <t>5914329</t>
  </si>
  <si>
    <t>Transporte com caminhão basculante de 6 m³ - rodovia em revestimento primário</t>
  </si>
  <si>
    <t>5914344</t>
  </si>
  <si>
    <t>Transporte com caminhão basculante de 6 m³ - rodovia pavimentada</t>
  </si>
  <si>
    <t>5915322</t>
  </si>
  <si>
    <t>Transporte com caminhão carroceria de 5 t - rodovia em leito natural</t>
  </si>
  <si>
    <t>5915323</t>
  </si>
  <si>
    <t>Transporte com caminhão carroceria de 5 t - rodovia em revestimento primário</t>
  </si>
  <si>
    <t>5915324</t>
  </si>
  <si>
    <t>Transporte com caminhão carroceria de 5 t - rodovia pavimentada</t>
  </si>
  <si>
    <t>TOTAL Transporte:</t>
  </si>
  <si>
    <t>2.2.2. 94965 - CONCRETO FCK = 25MPA, TRAÇO 1:2,3:2,7 (EM MASSA SECA DE CIMENTO/ AREIA MÉDIA/ BRITA 1) - PREPARO MECÂNICO COM BETONEIRA 400 L. AF_05/2021 (M3)</t>
  </si>
  <si>
    <t>88831</t>
  </si>
  <si>
    <t>BETONEIRA CAPACIDADE NOMINAL DE 400 L, CAPACIDADE DE MISTURA 280 L, MOTOR ELÉTRICO TRIFÁSICO POTÊNCIA DE 2 CV, SEM CARREGADOR - CHI DIURNO. AF_10/2014</t>
  </si>
  <si>
    <t>88830</t>
  </si>
  <si>
    <t>BETONEIRA CAPACIDADE NOMINAL DE 400 L, CAPACIDADE DE MISTURA 280 L, MOTOR ELÉTRICO TRIFÁSICO POTÊNCIA DE 2 CV, SEM CARREGADOR - CHP DIURNO. AF_10/2014</t>
  </si>
  <si>
    <t>00000370</t>
  </si>
  <si>
    <t>AREIA MEDIA - POSTO JAZIDA/FORNECEDOR (RETIRADO NA JAZIDA, SEM TRANSPORTE)</t>
  </si>
  <si>
    <t>00001379</t>
  </si>
  <si>
    <t>CIMENTO PORTLAND COMPOSTO CP II-32</t>
  </si>
  <si>
    <t>00004721</t>
  </si>
  <si>
    <t>PEDRA BRITADA N. 1 (9,5 a 19 MM) POSTO PEDREIRA/FORNECEDOR, SEM FRETE</t>
  </si>
  <si>
    <t>88377</t>
  </si>
  <si>
    <t>OPERADOR DE BETONEIRA ESTACIONÁRIA/MISTURADOR COM ENCARGOS COMPLEMENTARES</t>
  </si>
  <si>
    <t>2.2.3. 74157 - LANCAMENTO/APLICACAO MANUAL DE CONCRETO EM FUNDACOES (M2)</t>
  </si>
  <si>
    <t>2.2.4. 96543 - ARMAÇÃO DE BLOCO, VIGA BALDRAME E SAPATA UTILIZANDO AÇO CA-60 DE 5 MM - MONTAGEM. AF_06/2017 (KG)</t>
  </si>
  <si>
    <t>00043132</t>
  </si>
  <si>
    <t>ARAME RECOZIDO 16 BWG, D = 1,65 MM (0,016 KG/M) OU 18 BWG, D = 1,25 MM (0,01 KG/M)</t>
  </si>
  <si>
    <t>00039017</t>
  </si>
  <si>
    <t>ESPACADOR / DISTANCIADOR CIRCULAR COM ENTRADA LATERAL, EM PLASTICO, PARA VERGALHAO *4,2 A 12,5* MM, COBRIMENTO 20 MM</t>
  </si>
  <si>
    <t>88238</t>
  </si>
  <si>
    <t>AJUDANTE DE ARMADOR COM ENCARGOS COMPLEMENTARES</t>
  </si>
  <si>
    <t>88245</t>
  </si>
  <si>
    <t>ARMADOR COM ENCARGOS COMPLEMENTARES</t>
  </si>
  <si>
    <t>92800</t>
  </si>
  <si>
    <t>CORTE E DOBRA DE AÇO CA-60, DIÂMETRO DE 5,0 MM. AF_06/2022</t>
  </si>
  <si>
    <t>2.2.5. 96547 - ARMAÇÃO DE BLOCO, VIGA BALDRAME OU SAPATA UTILIZANDO AÇO CA-50 DE 12,5 MM - MONTAGEM. AF_06/2017 (KG)</t>
  </si>
  <si>
    <t>92804</t>
  </si>
  <si>
    <t>CORTE E DOBRA DE AÇO CA-50, DIÂMETRO DE 12,5 MM. AF_06/2022</t>
  </si>
  <si>
    <t>2.2.6. 96548 - ARMAÇÃO DE BLOCO, VIGA BALDRAME OU SAPATA UTILIZANDO AÇO CA-50 DE 16 MM - MONTAGEM. AF_06/2017 (KG)</t>
  </si>
  <si>
    <t>92805</t>
  </si>
  <si>
    <t>CORTE E DOBRA DE AÇO CA-50, DIÂMETRO DE 16,0 MM. AF_06/2022</t>
  </si>
  <si>
    <t>2.3.1. PB18 - PERFIL CIRCULAR DE AÇO DIAMETRO 219,1 X 6,35 MM (33,32 KG/M) (M)</t>
  </si>
  <si>
    <t>00040535</t>
  </si>
  <si>
    <t>PERFIL "U" SIMPLES DE ACO GALVANIZADO DOBRADO 75 X *40* MM, E = 2,65 MM - Percentual=11,1000%</t>
  </si>
  <si>
    <t>88315</t>
  </si>
  <si>
    <t>SERRALHEIRO COM ENCARGOS COMPLEMENTARES - Percentual=0,1500%</t>
  </si>
  <si>
    <t>SERVENTE COM ENCARGOS COMPLEMENTARES - Percentual=0,1500%</t>
  </si>
  <si>
    <t>2.3.2. PB 16 - PERFIL DUPLO U ENRIJECIDO DE CHAPA UDC - 300 X 75 X 25 X 475 MM (35 KG/M) COM CORDÃO DE SOLDA (M)</t>
  </si>
  <si>
    <t>00043083</t>
  </si>
  <si>
    <t>PERFIL "U" ENRIJECIDO DE ACO GALVANIZADO, DOBRADO, 150 X 60 X 20 MM, E = 3,00 MM OU 200 X 75 X 25 MM, E = 3,75 MM - Percentual=3,2500%</t>
  </si>
  <si>
    <t>98746</t>
  </si>
  <si>
    <t>SOLDA DE TOPO EM CHAPA/PERFIL/TUBO DE AÇO CHANFRADO, ESPESSURA=1/4''. AF_06/2018 - Percentual=2,0000%</t>
  </si>
  <si>
    <t>2.3.3. PB50 - ESTRUTURA METALICA EM AÇO ESTRUTURAL PERFIL U" 100 X 100 X 4,75 (KG)</t>
  </si>
  <si>
    <t>00004766</t>
  </si>
  <si>
    <t>PERFIL "I" DE ACO LAMINADO, ABAS INCLINADAS, "I" 152 X 22 - Percentual=1,0500%</t>
  </si>
  <si>
    <t>SERRALHEIRO COM ENCARGOS COMPLEMENTARES - Percentual=0,0400%</t>
  </si>
  <si>
    <t>SERVENTE COM ENCARGOS COMPLEMENTARES - Percentual=0,0400%</t>
  </si>
  <si>
    <t>SOLDA DE TOPO EM CHAPA/PERFIL/TUBO DE AÇO CHANFRADO, ESPESSURA=1/4''. AF_06/2018 - Percentual=0,0060%</t>
  </si>
  <si>
    <t>2.3.4. 94965 - CONCRETO FCK = 25MPA, TRAÇO 1:2,3:2,7 (EM MASSA SECA DE CIMENTO/ AREIA MÉDIA/ BRITA 1) - PREPARO MECÂNICO COM BETONEIRA 400 L. AF_05/2021 (M3)</t>
  </si>
  <si>
    <t>2.3.5. 74157 - LANCAMENTO/APLICACAO MANUAL DE CONCRETO EM FUNDACOES (M2)</t>
  </si>
  <si>
    <t>2.3.6. EST 013 - REGULARIZAÇÃO DE SUPERFICIE DE CONCRETO APARENTE (M2)</t>
  </si>
  <si>
    <t>CIMENTO PORTLAND COMPOSTO CP II-32 - Percentual=0,1500%</t>
  </si>
  <si>
    <t>00000134</t>
  </si>
  <si>
    <t>GRAUTE CIMENTICIO PARA USO GERAL - Percentual=0,1500%</t>
  </si>
  <si>
    <t>PEDREIRO COM ENCARGOS COMPLEMENTARES - Percentual=0,3000%</t>
  </si>
  <si>
    <t>SERVENTE COM ENCARGOS COMPLEMENTARES - Percentual=0,2000%</t>
  </si>
  <si>
    <t>2.3.7. 96543 - ARMAÇÃO DE BLOCO, VIGA BALDRAME E SAPATA UTILIZANDO AÇO CA-60 DE 5 MM - MONTAGEM. AF_06/2017 (KG)</t>
  </si>
  <si>
    <t>2.3.8. 96547 - ARMAÇÃO DE BLOCO, VIGA BALDRAME OU SAPATA UTILIZANDO AÇO CA-50 DE 12,5 MM - MONTAGEM. AF_06/2017 (KG)</t>
  </si>
  <si>
    <t>2.3.9. 96548 - ARMAÇÃO DE BLOCO, VIGA BALDRAME OU SAPATA UTILIZANDO AÇO CA-50 DE 16 MM - MONTAGEM. AF_06/2017 (KG)</t>
  </si>
  <si>
    <t>2.4.1. 101938 - CAIXA DE PROTEÇÃO PARA MEDIDOR MONOFÁSICO DE EMBUTIR - FORNECIMENTO E INSTALAÇÃO. AF_10/2020 (UN)</t>
  </si>
  <si>
    <t>00039808</t>
  </si>
  <si>
    <t>CAIXA PARA MEDIDOR MONOFASICO, EM POLICARBONATO / TERMOPLASTICO, PARA ALOJAR 1 DISJUNTOR (PADRAO DA CONCESSIONARIA LOCAL)</t>
  </si>
  <si>
    <t>88247</t>
  </si>
  <si>
    <t>AUXILIAR DE ELETRICISTA COM ENCARGOS COMPLEMENTARES</t>
  </si>
  <si>
    <t>88264</t>
  </si>
  <si>
    <t>ELETRICISTA COM ENCARGOS COMPLEMENTARES</t>
  </si>
  <si>
    <t>87367</t>
  </si>
  <si>
    <t>ARGAMASSA TRAÇO 1:1:6 (EM VOLUME DE CIMENTO, CAL E AREIA MÉDIA ÚMIDA) PARA EMBOÇO/MASSA ÚNICA/ASSENTAMENTO DE ALVENARIA DE VEDAÇÃO, PREPARO MANUAL. AF_08/2019</t>
  </si>
  <si>
    <t>2.4.2. 96985 - HASTE DE ATERRAMENTO 5/8 PARA SPDA - FORNECIMENTO E INSTALAÇÃO. AF_12/2017 (UN)</t>
  </si>
  <si>
    <t>00003379</t>
  </si>
  <si>
    <t>HASTE DE ATERRAMENTO EM ACO COM 3,00 M DE COMPRIMENTO E DN = 5/8", REVESTIDA COM BAIXA CAMADA DE COBRE, SEM CONECTOR</t>
  </si>
  <si>
    <t>2.4.3. 98111 - CAIXA DE INSPEÇÃO PARA ATERRAMENTO, CIRCULAR, EM POLIETILENO, DIÂMETRO INTERNO = 0,3 M. AF_12/2020 (UN)</t>
  </si>
  <si>
    <t>00034643</t>
  </si>
  <si>
    <t>CAIXA DE INSPECAO PARA ATERRAMENTO E PARA RAIOS, EM POLIPROPILENO,  DIAMETRO = 300 MM X ALTURA = 400 MM</t>
  </si>
  <si>
    <t>101618</t>
  </si>
  <si>
    <t>PREPARO DE FUNDO DE VALA COM LARGURA MENOR QUE 1,5 M, COM CAMADA DE AREIA, LANÇAMENTO MANUAL. AF_08/2020</t>
  </si>
  <si>
    <t>2.4.4. 100599 - FORNRCIMRNTO E ASSENTAMENTO DE POSTE DE CONCRETO COM COMPRIMENTO NOMINAL DE 9 M, CARGA NOMINAL DE 150 DAN, ENGASTAMENTO BASE CONCRETADA COM 1 M DE CONCRETO E 0,5 M DE SOLO . AF_11/2019 (UN)</t>
  </si>
  <si>
    <t>5928</t>
  </si>
  <si>
    <t>GUINDAUTO HIDRÁULICO, CAPACIDADE MÁXIMA DE CARGA 6200 KG, MOMENTO MÁXIMO DE CARGA 11,7 TM, ALCANCE MÁXIMO HORIZONTAL 9,70 M, INCLUSIVE CAMINHÃO TOCO PBT 16.000 KG, POTÊNCIA DE 189 CV - CHP DIURNO. AF_06/2014</t>
  </si>
  <si>
    <t>00000863</t>
  </si>
  <si>
    <t>CABO DE COBRE NU 35 MM2 MEIO-DURO</t>
  </si>
  <si>
    <t>94962</t>
  </si>
  <si>
    <t>CONCRETO MAGRO PARA LASTRO, TRAÇO 1:4,5:4,5 (EM MASSA SECA DE CIMENTO/ AREIA MÉDIA/ BRITA 1) - PREPARO MECÂNICO COM BETONEIRA 400 L. AF_05/2021</t>
  </si>
  <si>
    <t>2.4.5. 101633 - RELÉ FOTOELÉTRICO P/ COMANDO DE ILUMINAÇÃO EXTERNA 220/1000 W - FORNECIMENTO E INSTALAÇÃO. (UN)</t>
  </si>
  <si>
    <t>00021127</t>
  </si>
  <si>
    <t>FITA ISOLANTE ADESIVA ANTICHAMA, USO ATE 750 V, EM ROLO DE 19 MM X 5 M</t>
  </si>
  <si>
    <t>00002510</t>
  </si>
  <si>
    <t>RELE FOTOELETRICO INTERNO E EXTERNO BIVOLT 1000 W, DE CONECTOR, SEM BASE</t>
  </si>
  <si>
    <t>2.4.6. 97883 - CAIXA ENTERRADA ELÉTRICA RETANGULAR, EM CONCRETO PRÉ-MOLDADO, FUNDO COM BRITA, DIMENSÕES INTERNAS: 0,6X0,6X0,5 M. AF_12/2020 (UN)</t>
  </si>
  <si>
    <t>5679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</si>
  <si>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</si>
  <si>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5678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</si>
  <si>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</si>
  <si>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00043431</t>
  </si>
  <si>
    <t>CAIXA DE CONCRETO ARMADO PRE-MOLDADO, SEM FUNDO, QUADRADA, DIMENSOES DE 0,60 X 0,60 X 0,50 M</t>
  </si>
  <si>
    <t>97735</t>
  </si>
  <si>
    <t>PEÇA RETANGULAR PRÉ-MOLDADA, VOLUME DE CONCRETO DE 30 A 100 LITROS, TAXA DE AÇO APROXIMADA DE 30KG/M³. AF_01/2018</t>
  </si>
  <si>
    <t>101619</t>
  </si>
  <si>
    <t>PREPARO DE FUNDO DE VALA COM LARGURA MENOR QUE 1,5 M, COM CAMADA DE BRITA, LANÇAMENTO MANUAL. AF_08/2020</t>
  </si>
  <si>
    <t>2.4.7. 91871 - ELETRODUTO RÍGIDO ROSCÁVEL, PVC, DN 25 MM (3/4"), PARA CIRCUITOS TERMINAIS, INSTALADO EM PAREDE - FORNECIMENTO E INSTALAÇÃO. AF_12/2015 (M)</t>
  </si>
  <si>
    <t>00002674</t>
  </si>
  <si>
    <t>ELETRODUTO DE PVC RIGIDO ROSCAVEL DE 3/4 ", SEM LUVA</t>
  </si>
  <si>
    <t>2.4.8. 91927 - CABO DE COBRE FLEXÍVEL ISOLADO, 2,5 MM², ANTI-CHAMA 0,6/1,0 KV, PARA CIRCUITOS TERMINAIS - FORNECIMENTO E INSTALAÇÃO. AF_12/2015 (M)</t>
  </si>
  <si>
    <t>00001022</t>
  </si>
  <si>
    <t>CABO DE COBRE, FLEXIVEL, CLASSE 4 OU 5, ISOLACAO EM PVC/A, ANTICHAMA BWF-B, COBERTURA PVC-ST1, ANTICHAMA BWF-B, 1 CONDUTOR, 0,6/1 KV, SECAO NOMINAL 2,5 MM2</t>
  </si>
  <si>
    <t>2.4.9. 91929 - CABO DE COBRE FLEXÍVEL ISOLADO, 4 MM², ANTI-CHAMA 0,6/1,0 KV, PARA CIRCUITOS TERMINAIS - FORNECIMENTO E INSTALAÇÃO. AF_12/2015 (M)</t>
  </si>
  <si>
    <t>00001021</t>
  </si>
  <si>
    <t>CABO DE COBRE, FLEXIVEL, CLASSE 4 OU 5, ISOLACAO EM PVC/A, ANTICHAMA BWF-B, COBERTURA PVC-ST1, ANTICHAMA BWF-B, 1 CONDUTOR, 0,6/1 KV, SECAO NOMINAL 4 MM2</t>
  </si>
  <si>
    <t>2.4.10. 91931 - CABO DE COBRE FLEXÍVEL ISOLADO, 6 MM², ANTI-CHAMA 0,6/1,0 KV, PARA CIRCUITOS TERMINAIS - FORNECIMENTO E INSTALAÇÃO. AF_12/2015 (M)</t>
  </si>
  <si>
    <t>00000994</t>
  </si>
  <si>
    <t>CABO DE COBRE, FLEXIVEL, CLASSE 4 OU 5, ISOLACAO EM PVC/A, ANTICHAMA BWF-B, COBERTURA PVC-ST1, ANTICHAMA BWF-B, 1 CONDUTOR, 0,6/1 KV, SECAO NOMINAL 6 MM2</t>
  </si>
  <si>
    <t>2.4.11. 91914 - CURVA 90 GRAUS PARA ELETRODUTO, PVC, ROSCÁVEL, DN 25 MM (3/4"), PARA CIRCUITOS TERMINAIS, INSTALADA EM PAREDE - FORNECIMENTO E INSTALAÇÃO. AF_12/2015 (UN)</t>
  </si>
  <si>
    <t>00001879</t>
  </si>
  <si>
    <t>CURVA 90 GRAUS, LONGA, DE PVC RIGIDO ROSCAVEL, DE 3/4", PARA ELETRODUTO</t>
  </si>
  <si>
    <t>2.4.12. 93657 - DISJUNTOR MONOPOLAR TIPO DIN, CORRENTE NOMINAL DE 32A - FORNECIMENTO E INSTALAÇÃO. AF_10/2020 (UN)</t>
  </si>
  <si>
    <t>00034653</t>
  </si>
  <si>
    <t>DISJUNTOR TIPO DIN/IEC, MONOPOLAR DE 6  ATE  32A</t>
  </si>
  <si>
    <t>00001573</t>
  </si>
  <si>
    <t>TERMINAL A COMPRESSAO EM COBRE ESTANHADO PARA CABO 6 MM2, 1 FURO E 1 COMPRESSAO, PARA PARAFUSO DE FIXACAO M6</t>
  </si>
  <si>
    <t>2.4.13. 93653 - DISJUNTOR MONOPOLAR TIPO DIN, CORRENTE NOMINAL DE 10A - FORNECIMENTO E INSTALAÇÃO. AF_10/2020 (UN)</t>
  </si>
  <si>
    <t>00001570</t>
  </si>
  <si>
    <t>TERMINAL A COMPRESSAO EM COBRE ESTANHADO PARA CABO 2,5 MM2, 1 FURO E 1 COMPRESSAO, PARA PARAFUSO DE FIXACAO M5</t>
  </si>
  <si>
    <t>2.4.14. 00039445 - DISPOSITIVO DR, 2 POLOS, SENSIBILIDADE DE 30 MA, CORRENTE DE 25 A, TIPO AC - FORNECIMENTO E INSTALÇÃO. AF 04/2016 (UN)</t>
  </si>
  <si>
    <t>DISPOSITIVO DR, 2 POLOS, SENSIBILIDADE DE 30 MA, CORRENTE DE 25 A, TIPO AC</t>
  </si>
  <si>
    <t>2.4.15. 101876 - QUADRO DE DISTRIBUIÇÃO DE ENERGIA EM PVC, DE EMBUTIR, SEM BARRAMENTO, PARA 6 DISJUNTORES - FORNECIMENTO E INSTALAÇÃO. AF_10/2020 (UN)</t>
  </si>
  <si>
    <t>00039795</t>
  </si>
  <si>
    <t>QUADRO DE DISTRIBUICAO, SEM BARRAMENTO, EM PVC, DE EMBUTIR, PARA 6 DISJUNTORES NEMA OU 8 DISJUNTORES DIN</t>
  </si>
  <si>
    <t>2.4.16. 97593 - LUMINÁRIA TIPO SPOT, COM 1 LÂMPADA LED DE 15 W - FORNECIMENTO E INSTALAÇÃO. AF_02/2020 (UN)</t>
  </si>
  <si>
    <t>00038191</t>
  </si>
  <si>
    <t>LAMPADA FLUORESCENTE COMPACTA 2U BRANCA 15 W, BASE E27 (127/220 V)</t>
  </si>
  <si>
    <t>00012266</t>
  </si>
  <si>
    <t>LUMINARIA SPOT DE SOBREPOR EM ALUMINIO COM ALETA PLASTICA PARA 1 LAMPADA, BASE E27, POTENCIA MAXIMA 40/60 W (NAO INCLUI LAMPADA)</t>
  </si>
  <si>
    <t>2.5.1. I13513 - CHAPA EM POLICARBONATO FUMÊ ESP. = 4MM (m2)</t>
  </si>
  <si>
    <t>Chapa em policarbonato, cor fumê, 8mm</t>
  </si>
  <si>
    <t>2.6.1. 100761 - PINTURA ESMALTE FOSCO, DUAS DEMAOS, SOBRE SUPERFICIE METALICA, INCLUSO UMA DEMAO DE FUNDO ANTICORROSIVO. UTILIZAÇÃO DE REVOLVER (AR-COMPRIMIDO). (M2)</t>
  </si>
  <si>
    <t>00005318</t>
  </si>
  <si>
    <t>DILUENTE AGUARRAS</t>
  </si>
  <si>
    <t>00007288</t>
  </si>
  <si>
    <t>TINTA ESMALTE SINTETICO PREMIUM FOSCO</t>
  </si>
  <si>
    <t>88310</t>
  </si>
  <si>
    <t>PINTOR COM ENCARGOS COMPLEMENTARES</t>
  </si>
  <si>
    <t>2.6.2. 88489 - APLICAÇÃO MANUAL DE PINTURA COM TINTA LÁTEX ACRÍLICA EM PAREDES, DUAS DEMÃOS. AF_06/2014 (M2)</t>
  </si>
  <si>
    <t>2.7.1. PB 19 - PAINEL TIPO MUXARABI COM PERFIL RETANGULAR DE ALUMINÍO 70,8 X 12,7 X 0,9 MM (0,301 KG/M) (M)</t>
  </si>
  <si>
    <t>00034360</t>
  </si>
  <si>
    <t>PERFIL DE ALUMINIO ANODIZADO - Percentual=0,3010%</t>
  </si>
  <si>
    <t>SOLDA DE TOPO EM CHAPA/PERFIL/TUBO DE AÇO CHANFRADO, ESPESSURA=1/4''. AF_06/2018 - Percentual=0,2500%</t>
  </si>
  <si>
    <t>2.7.2. S05040 - PINTURA COM TINTA PROTETORA ACABAMENTO ALUMÍNIO, DUAS DEMAOS SOBRE SUPERFICIE METALICA (m2)</t>
  </si>
  <si>
    <t>Encargos Complementares</t>
  </si>
  <si>
    <t>S10553</t>
  </si>
  <si>
    <t>Encargos Complementares - Pintor</t>
  </si>
  <si>
    <t>h</t>
  </si>
  <si>
    <t>S10549</t>
  </si>
  <si>
    <t>Encargos Complementares - Servente</t>
  </si>
  <si>
    <t>TOTAL Encargos Complementares:</t>
  </si>
  <si>
    <t>I04915</t>
  </si>
  <si>
    <t>Diluente 920 da Sherwin Williams - Sumaré ou similar</t>
  </si>
  <si>
    <t>l</t>
  </si>
  <si>
    <t>I04913</t>
  </si>
  <si>
    <t>Tinta acrílico poliuretano alifático bicomponente, SUMATANE HS BRILHANTE, da Sherwin Williams - Sumaré ou similar</t>
  </si>
  <si>
    <t>Mão de Obra</t>
  </si>
  <si>
    <t>I04783S</t>
  </si>
  <si>
    <t>Pintor (horista)</t>
  </si>
  <si>
    <t>I06111S</t>
  </si>
  <si>
    <t>Servente de obras</t>
  </si>
  <si>
    <t>TOTAL Mão de Obra:</t>
  </si>
  <si>
    <t>3.1.1. 96523 - ESCAVAÇÃO MANUAL PARA BLOCO DE COROAMENTO OU SAPATA (INCLUINDO ESCAVAÇÃO PARA COLOCAÇÃO DE FÔRMAS). AF_06/2017 (M3)</t>
  </si>
  <si>
    <t>3.1.2. 93358 - ESCAVAÇÃO MANUAL DE VALA COM PROFUNDIDADE MENOR OU IGUAL A 1,30 M. AF_02/2021 (M3)</t>
  </si>
  <si>
    <t>3.2.1. COMP-01348719 - EMBASAMENTO C/PEDRA ARGAMASSADA UTILIZANDO ARG.CIM/AREIA 1:4 (m³ )</t>
  </si>
  <si>
    <t>00004730</t>
  </si>
  <si>
    <t>PEDRA DE MAO OU PEDRA RACHAO PARA ARRIMO/FUNDACAO (POSTO PEDREIRA/FORNECEDOR, SEM FRETE)</t>
  </si>
  <si>
    <t>87316</t>
  </si>
  <si>
    <t>ARGAMASSA TRAÇO 1:4 (EM VOLUME DE CIMENTO E AREIA GROSSA ÚMIDA) PARA CHAPISCO CONVENCIONAL, PREPARO MECÂNICO COM BETONEIRA 400 L. AF_08/2019</t>
  </si>
  <si>
    <t>3.3.1. 93654 - DISJUNTOR MONOPOLAR TIPO DIN, CORRENTE NOMINAL DE 16A - FORNECIMENTO E INSTALAÇÃO. AF_10/2020 (UN)</t>
  </si>
  <si>
    <t>3.3.2. 96985 - HASTE DE ATERRAMENTO 5/8 PARA SPDA - FORNECIMENTO E INSTALAÇÃO. AF_12/2017 (UN)</t>
  </si>
  <si>
    <t>3.3.3. 98111 - CAIXA DE INSPEÇÃO PARA ATERRAMENTO, CIRCULAR, EM POLIETILENO, DIÂMETRO INTERNO = 0,3 M. AF_12/2020 (UN)</t>
  </si>
  <si>
    <t>3.3.4. 100623 - POSTE DE AÇO CONICO CONTÍNUO CURVO DUPLO, ENGASTADO, H=9M, INCLUSIVE LUMINÁRIAS, SEM LÂMPADAS - FORNECIMENTO E INSTALACAO. AF_11/2019 (UN)</t>
  </si>
  <si>
    <t>00003798</t>
  </si>
  <si>
    <t>LUMINARIA ABERTA P/ ILUMINACAO PUBLICA, TIPO X-57 PETERCO OU EQUIV</t>
  </si>
  <si>
    <t>00014164</t>
  </si>
  <si>
    <t>POSTE CONICO CONTINUO EM ACO GALVANIZADO, CURVO, BRACO DUPLO, ENGASTADO,  H = 9 M, DIAMETRO INFERIOR = *135* MM</t>
  </si>
  <si>
    <t>3.3.5. 101633 - RELÉ FOTOELÉTRICO P/ COMANDO DE ILUMINAÇÃO EXTERNA 220/1000 W - FORNECIMENTO E INSTALAÇÃO. (UN)</t>
  </si>
  <si>
    <t>3.3.6. 91871 - ELETRODUTO RÍGIDO ROSCÁVEL, PVC, DN 25 MM (3/4"), PARA CIRCUITOS TERMINAIS, INSTALADO EM PAREDE - FORNECIMENTO E INSTALAÇÃO. AF_12/2015 (M)</t>
  </si>
  <si>
    <t>3.3.7. 91927 - CABO DE COBRE FLEXÍVEL ISOLADO, 2,5 MM², ANTI-CHAMA 0,6/1,0 KV, PARA CIRCUITOS TERMINAIS - FORNECIMENTO E INSTALAÇÃO. AF_12/2015 (M)</t>
  </si>
  <si>
    <t>3.3.8. 91914 - CURVA 90 GRAUS PARA ELETRODUTO, PVC, ROSCÁVEL, DN 25 MM (3/4"), PARA CIRCUITOS TERMINAIS, INSTALADA EM PAREDE - FORNECIMENTO E INSTALAÇÃO. AF_12/2015 (UN)</t>
  </si>
  <si>
    <t>3.3.9. 100619 - POSTE DECORATIVO PARA JARDIM EM AÇO TUBULAR, H = *2,5* M, INCLUSO LUMINARIA - FORNECIMENTO E INSTALAÇÃO. (UN)</t>
  </si>
  <si>
    <t>00011975</t>
  </si>
  <si>
    <t>CHUMBADOR DE ACO, DIAMETRO 5/8", COMPRIMENTO 6", COM PORCA</t>
  </si>
  <si>
    <t>00012388</t>
  </si>
  <si>
    <t>POSTE DECORATIVO PARA JARDIM EM ACO TUBULAR, SEM LUMINARIA, H = *2,5* M</t>
  </si>
  <si>
    <t>3.4.1. S09484 - VERNIZ SINTETICO BRILHANTE, DUAS DEMAOS (m2)</t>
  </si>
  <si>
    <t>I03767S</t>
  </si>
  <si>
    <t>Lixa em folha para parede ou madeira, numero 120, cor vermelha</t>
  </si>
  <si>
    <t>un</t>
  </si>
  <si>
    <t>I02698</t>
  </si>
  <si>
    <t>Tinta esmalte sintético brilhante (Suvinil ou similar)</t>
  </si>
  <si>
    <t>3.5.1. S03212 - COLCHÃO DE AREIA (m3)</t>
  </si>
  <si>
    <t>I00366S</t>
  </si>
  <si>
    <t>Areia fina - posto jazida/fornecedor (retirado na jazida, sem transporte)</t>
  </si>
  <si>
    <t>3.5.2. 92396 - EXECUÇÃO DE PASSEIO EM PISO INTERTRAVADO, COM BLOCO RETANGULAR COR NATURAL DE 20 X 10 CM, ESPESSURA 6 CM. AF_10/2022 (M2)</t>
  </si>
  <si>
    <t>91285</t>
  </si>
  <si>
    <t>CORTADORA DE PISO COM MOTOR 4 TEMPOS A GASOLINA, POTÊNCIA DE 13 HP, COM DISCO DE CORTE DIAMANTADO SEGMENTADO PARA CONCRETO, DIÂMETRO DE 350 MM, FURO DE 1" (14 X 1") - CHI DIURNO. AF_08/2015</t>
  </si>
  <si>
    <t>91283</t>
  </si>
  <si>
    <t>CORTADORA DE PISO COM MOTOR 4 TEMPOS A GASOLINA, POTÊNCIA DE 13 HP, COM DISCO DE CORTE DIAMANTADO SEGMENTADO PARA CONCRETO, DIÂMETRO DE 350 MM, FURO DE 1" (14 X 1") - CHP DIURNO. AF_08/2015</t>
  </si>
  <si>
    <t>91278</t>
  </si>
  <si>
    <t>PLACA VIBRATÓRIA REVERSÍVEL COM MOTOR 4 TEMPOS A GASOLINA, FORÇA CENTRÍFUGA DE 25 KN (2500 KGF), POTÊNCIA 5,5 CV - CHI DIURNO. AF_08/2015</t>
  </si>
  <si>
    <t>91277</t>
  </si>
  <si>
    <t>PLACA VIBRATÓRIA REVERSÍVEL COM MOTOR 4 TEMPOS A GASOLINA, FORÇA CENTRÍFUGA DE 25 KN (2500 KGF), POTÊNCIA 5,5 CV - CHP DIURNO. AF_08/2015</t>
  </si>
  <si>
    <t>00036155</t>
  </si>
  <si>
    <t>BLOQUETE/PISO INTERTRAVADO DE CONCRETO - MODELO ONDA/16 FACES/RETANGULAR/TIJOLINHO/PAVER/HOLANDES/PARALELEPIPEDO, 20 CM X 10 CM, E = 6 CM, RESISTENCIA DE 35 MPA (NBR 9781), COR NATURAL</t>
  </si>
  <si>
    <t>00004741</t>
  </si>
  <si>
    <t>PO DE PEDRA (POSTO PEDREIRA/FORNECEDOR, SEM FRETE)</t>
  </si>
  <si>
    <t>88260</t>
  </si>
  <si>
    <t>CALCETEIRO COM ENCARGOS COMPLEMENTARES</t>
  </si>
  <si>
    <t>3.5.3. 93679 - EXECUÇÃO DE PASSEIO EM PISO INTERTRAVADO, COM BLOCO RETANGULAR COLORIDO DE 20 X 10 CM, ESPESSURA 6 CM. AF_10/2022 (M2)</t>
  </si>
  <si>
    <t>00036156</t>
  </si>
  <si>
    <t>BLOQUETE/PISO INTERTRAVADO DE CONCRETO - MODELO ONDA/16 FACES/RETANGULAR/TIJOLINHO/PAVER/HOLANDES/PARALELEPIPEDO, 20 CM X 10 CM, E = 6 CM, RESISTENCIA DE 35 MPA (NBR 9781), COLORIDO</t>
  </si>
  <si>
    <t>3.6.1. 00042439 - BANCO COM ENCOSTO, COMPR=2,00M, LARGURA 30CM, BASE DE CONCRETO ARMADO E COM 7 REGUAS DE MADEIRA, INCLUSIVE PINTURA (UN)</t>
  </si>
  <si>
    <t>BANCO COM ENCOSTO, 1,60M* DE COMPRIMENTO, EM TUBO DE ACO CARBONO E PINTURA NO PROCESSO ELETROSTATICO - PARA ACADEMIA AO AR LIVRE / ACADEMIA DA TERCEIRA IDADE - ATI</t>
  </si>
  <si>
    <t>4.1.1. 96523 - ESCAVAÇÃO MANUAL PARA BLOCO DE COROAMENTO OU SAPATA (INCLUINDO ESCAVAÇÃO PARA COLOCAÇÃO DE FÔRMAS). AF_06/2017 (M3)</t>
  </si>
  <si>
    <t>4.1.2. 93358 - ESCAVAÇÃO MANUAL DE VALA COM PROFUNDIDADE MENOR OU IGUAL A 1,30 M. AF_02/2021 (M3)</t>
  </si>
  <si>
    <t>4.2.1. COMP-01348719 - EMBASAMENTO C/PEDRA ARGAMASSADA UTILIZANDO ARG.CIM/AREIA 1:4 (m³ )</t>
  </si>
  <si>
    <t>4.3.1. 96985 - HASTE DE ATERRAMENTO 5/8 PARA SPDA - FORNECIMENTO E INSTALAÇÃO. AF_12/2017 (UN)</t>
  </si>
  <si>
    <t>4.3.2. 98111 - CAIXA DE INSPEÇÃO PARA ATERRAMENTO, CIRCULAR, EM POLIETILENO, DIÂMETRO INTERNO = 0,3 M. AF_12/2020 (UN)</t>
  </si>
  <si>
    <t>4.3.3. 100623 - POSTE DE AÇO CONICO CONTÍNUO CURVO DUPLO, ENGASTADO, H=9M, INCLUSIVE LUMINÁRIAS, SEM LÂMPADAS - FORNECIMENTO E INSTALACAO. AF_11/2019 (UN)</t>
  </si>
  <si>
    <t>4.3.4. 91871 - ELETRODUTO RÍGIDO ROSCÁVEL, PVC, DN 25 MM (3/4"), PARA CIRCUITOS TERMINAIS, INSTALADO EM PAREDE - FORNECIMENTO E INSTALAÇÃO. AF_12/2015 (M)</t>
  </si>
  <si>
    <t>4.3.5. 91927 - CABO DE COBRE FLEXÍVEL ISOLADO, 2,5 MM², ANTI-CHAMA 0,6/1,0 KV, PARA CIRCUITOS TERMINAIS - FORNECIMENTO E INSTALAÇÃO. AF_12/2015 (M)</t>
  </si>
  <si>
    <t>4.3.6. 91914 - CURVA 90 GRAUS PARA ELETRODUTO, PVC, ROSCÁVEL, DN 25 MM (3/4"), PARA CIRCUITOS TERMINAIS, INSTALADA EM PAREDE - FORNECIMENTO E INSTALAÇÃO. AF_12/2015 (UN)</t>
  </si>
  <si>
    <t>4.3.7. 100619 - POSTE DECORATIVO PARA JARDIM EM AÇO TUBULAR, H = *2,5* M, INCLUSO LUMINARIA - FORNECIMENTO E INSTALAÇÃO. (UN)</t>
  </si>
  <si>
    <t>4.4.1. S09484 - VERNIZ SINTETICO BRILHANTE, DUAS DEMAOS (m2)</t>
  </si>
  <si>
    <t>4.5.1. S03212 - COLCHÃO DE AREIA (m3)</t>
  </si>
  <si>
    <t>4.5.2. 92396 - EXECUÇÃO DE PASSEIO EM PISO INTERTRAVADO, COM BLOCO RETANGULAR COR NATURAL DE 20 X 10 CM, ESPESSURA 6 CM. AF_10/2022 (M2)</t>
  </si>
  <si>
    <t>4.5.3. 93679 - EXECUÇÃO DE PASSEIO EM PISO INTERTRAVADO, COM BLOCO RETANGULAR COLORIDO DE 20 X 10 CM, ESPESSURA 6 CM. AF_10/2022 (M2)</t>
  </si>
  <si>
    <t>4.6.1. 00042439 - BANCO COM ENCOSTO, COMPR=2,00M, LARGURA 30CM, BASE DE CONCRETO ARMADO E COM 7 REGUAS DE MADEIRA, INCLUSIVE PINTURA (UN)</t>
  </si>
  <si>
    <t>74157 - LANCAMENTO/APLICACAO MANUAL DE CONCRETO EM FUNDACOES (M2)</t>
  </si>
  <si>
    <t>PB18 - PERFIL CIRCULAR DE AÇO DIAMETRO 219,1 X 6,35 MM (33,32 KG/M) (M)</t>
  </si>
  <si>
    <t>PB 16 - PERFIL DUPLO U ENRIJECIDO DE CHAPA UDC - 300 X 75 X 25 X 475 MM (35 KG/M) COM CORDÃO DE SOLDA (M)</t>
  </si>
  <si>
    <t>PB50 - ESTRUTURA METALICA EM AÇO ESTRUTURAL PERFIL U" 100 X 100 X 4,75 (KG)</t>
  </si>
  <si>
    <t>EST 013 - REGULARIZAÇÃO DE SUPERFICIE DE CONCRETO APARENTE (M2)</t>
  </si>
  <si>
    <t>PB 19 - PAINEL TIPO MUXARABI COM PERFIL RETANGULAR DE ALUMINÍO 70,8 X 12,7 X 0,9 MM (0,301 KG/M) (M)</t>
  </si>
  <si>
    <t>COMP-01348719 - EMBASAMENTO C/PEDRA ARGAMASSADA UTILIZANDO ARG.CIM/AREIA 1:4 (m³ )</t>
  </si>
  <si>
    <t>VALOR (R$)</t>
  </si>
  <si>
    <t>MÊS 1</t>
  </si>
  <si>
    <t>MÊS 2</t>
  </si>
  <si>
    <t>MÊS 3</t>
  </si>
  <si>
    <t>MÊS 4</t>
  </si>
  <si>
    <t>MÊS 5</t>
  </si>
  <si>
    <t>Total parcela</t>
  </si>
  <si>
    <t xml:space="preserve">
</t>
  </si>
  <si>
    <t>COD</t>
  </si>
  <si>
    <t>%</t>
  </si>
  <si>
    <t>Benefício</t>
  </si>
  <si>
    <t>G</t>
  </si>
  <si>
    <t>Garantia/seguros</t>
  </si>
  <si>
    <t>Lucro</t>
  </si>
  <si>
    <t>Despesas Indiretas</t>
  </si>
  <si>
    <t>AC</t>
  </si>
  <si>
    <t>Administração central</t>
  </si>
  <si>
    <t>DF</t>
  </si>
  <si>
    <t>Despesas financeiras</t>
  </si>
  <si>
    <t>R</t>
  </si>
  <si>
    <t>Riscos</t>
  </si>
  <si>
    <t>I</t>
  </si>
  <si>
    <t>Impostos</t>
  </si>
  <si>
    <t>COFINS</t>
  </si>
  <si>
    <t>ISS</t>
  </si>
  <si>
    <t>PIS</t>
  </si>
  <si>
    <t>CPRB</t>
  </si>
  <si>
    <t>BDI = 19,85%</t>
  </si>
  <si>
    <t>(1+AC+G+R)*(1+DF)*(1+L)/(1-I)-1</t>
  </si>
  <si>
    <t>HORA %</t>
  </si>
  <si>
    <t>MES %</t>
  </si>
  <si>
    <t>A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</si>
  <si>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</si>
  <si>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</si>
  <si>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</si>
  <si>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</si>
  <si>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</si>
  <si>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</si>
  <si>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</si>
  <si>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</si>
  <si>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</si>
  <si>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</si>
  <si>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</si>
  <si>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</si>
  <si>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</si>
  <si>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</si>
  <si>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 xml:space="preserve">Seguro Contra Acidentes de Trabalho </t>
  </si>
  <si>
    <t>A8</t>
  </si>
  <si>
    <t>FGTS</t>
  </si>
  <si>
    <t>A9</t>
  </si>
  <si>
    <t>SECONCI</t>
  </si>
  <si>
    <t>B</t>
  </si>
  <si>
    <t>GRUPO B</t>
  </si>
  <si>
    <t>B1</t>
  </si>
  <si>
    <t>Repouso Semanal Remunerado</t>
  </si>
  <si>
    <t>B2</t>
  </si>
  <si>
    <t>Feriados</t>
  </si>
  <si>
    <t>B3</t>
  </si>
  <si>
    <t>Auxílio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</si>
  <si>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</si>
  <si>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</si>
  <si>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</si>
  <si>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</si>
  <si>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</si>
  <si>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</si>
  <si>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</si>
  <si>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Chuvas</t>
  </si>
  <si>
    <t>B8</t>
  </si>
  <si>
    <t>Auxílio Acidente de Trabalho</t>
  </si>
  <si>
    <t>B9</t>
  </si>
  <si>
    <t>Férias Gozadas</t>
  </si>
  <si>
    <t>B10</t>
  </si>
  <si>
    <t>Salário Maternidade</t>
  </si>
  <si>
    <t>C</t>
  </si>
  <si>
    <t>GRUPO C</t>
  </si>
  <si>
    <t>C1</t>
  </si>
  <si>
    <t>Aviso Prévio Indenizado</t>
  </si>
  <si>
    <t>C2</t>
  </si>
  <si>
    <t>Aviso Prévio Trabalhado</t>
  </si>
  <si>
    <t>C3</t>
  </si>
  <si>
    <t>Férias Indenizadas</t>
  </si>
  <si>
    <t>C4</t>
  </si>
  <si>
    <t>Depósito Rescisão Sem Justa Causa</t>
  </si>
  <si>
    <t>C5</t>
  </si>
  <si>
    <t>Indenização Adicional</t>
  </si>
  <si>
    <t>D</t>
  </si>
  <si>
    <t>GRUPO D</t>
  </si>
  <si>
    <t>D1</t>
  </si>
  <si>
    <t xml:space="preserve">Reincidência de Grupo A sobre Grupo B </t>
  </si>
  <si>
    <t>D2</t>
  </si>
  <si>
    <t>Reincidência de Grupo A sobre Aviso Prévio Trabalhado e Reincidência do FGTS sobre Aviso Prévio Indenizado</t>
  </si>
  <si>
    <t>Horista = 85,70%
Mensalista = 48,17%</t>
  </si>
  <si>
    <t>A + B + C + D</t>
  </si>
  <si>
    <t>Horista = 111,51%
Mensalista = 69,89%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</si>
</sst>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000000"/>
    <numFmt numFmtId="165" formatCode="#,##0.0000"/>
    <numFmt numFmtId="166" formatCode="#,##0.00%"/>
    <numFmt numFmtId="167" formatCode="#,##0.00\'\ %\'"/>
    <numFmt numFmtId="168" formatCode="###,###,##0.00"/>
  </numFmts>
  <fonts count="12">
    <font>
      <sz val="11"/>
      <color theme="1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sz val="5"/>
      <color rgb="FF000000"/>
      <name val="Arial"/>
      <family val="2"/>
    </font>
    <font>
      <sz val="9"/>
      <color rgb="FF000000"/>
      <name val="SansSerif"/>
      <family val="2"/>
    </font>
    <font>
      <b/>
      <sz val="7"/>
      <color rgb="FF000000"/>
      <name val="Arial"/>
      <family val="2"/>
    </font>
    <font>
      <b/>
      <sz val="5"/>
      <color rgb="FF000000"/>
      <name val="SansSerif"/>
      <family val="2"/>
    </font>
    <font>
      <sz val="6"/>
      <color rgb="FF000000"/>
      <name val="SansSerif"/>
      <family val="2"/>
    </font>
    <font>
      <sz val="7"/>
      <color rgb="FF000000"/>
      <name val="SansSerif"/>
      <family val="2"/>
    </font>
    <font>
      <sz val="7"/>
      <color rgb="FF000000"/>
      <name val="Arial"/>
      <family val="2"/>
    </font>
    <font>
      <sz val="5"/>
      <color rgb="FF000000"/>
      <name val="Arial"/>
      <family val="2"/>
    </font>
    <font>
      <b/>
      <sz val="9"/>
      <color rgb="FF000000"/>
      <name val="Arial"/>
      <family val="2"/>
    </font>
  </fonts>
  <fills count="62">
    <fill>
      <patternFill patternType="none"/>
    </fill>
    <fill>
      <patternFill patternType="gray125"/>
    </fill>
    <fill>
      <patternFill patternType="none"/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solid">
        <fgColor rgb="FFDFDFD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3" borderId="2" xfId="0" applyNumberFormat="1" applyFont="1" applyFill="1" applyBorder="1" applyAlignment="1" applyProtection="1">
      <alignment horizontal="center" vertical="center" wrapText="1"/>
    </xf>
    <xf numFmtId="4" fontId="1" fillId="5" borderId="2" xfId="0" applyNumberFormat="1" applyFont="1" applyFill="1" applyBorder="1" applyAlignment="1" applyProtection="1">
      <alignment horizontal="right" vertical="center" wrapText="1"/>
    </xf>
    <xf numFmtId="0" fontId="2" fillId="6" borderId="2" xfId="0" applyNumberFormat="1" applyFont="1" applyFill="1" applyBorder="1" applyAlignment="1" applyProtection="1">
      <alignment horizontal="left" vertical="center" wrapText="1"/>
    </xf>
    <xf numFmtId="0" fontId="2" fillId="7" borderId="2" xfId="0" applyNumberFormat="1" applyFont="1" applyFill="1" applyBorder="1" applyAlignment="1" applyProtection="1">
      <alignment horizontal="center" vertical="center" wrapText="1"/>
    </xf>
    <xf numFmtId="4" fontId="2" fillId="8" borderId="2" xfId="0" applyNumberFormat="1" applyFont="1" applyFill="1" applyBorder="1" applyAlignment="1" applyProtection="1">
      <alignment horizontal="right" vertical="center" wrapText="1"/>
    </xf>
    <xf numFmtId="0" fontId="0" fillId="9" borderId="0" xfId="0" applyNumberFormat="1" applyFont="1" applyFill="1" applyBorder="1" applyAlignment="1" applyProtection="1">
      <alignment wrapText="1"/>
      <protection locked="0"/>
    </xf>
    <xf numFmtId="0" fontId="1" fillId="12" borderId="1" xfId="0" applyNumberFormat="1" applyFont="1" applyFill="1" applyBorder="1" applyAlignment="1" applyProtection="1">
      <alignment horizontal="left" vertical="center" wrapText="1"/>
    </xf>
    <xf numFmtId="4" fontId="1" fillId="13" borderId="1" xfId="0" applyNumberFormat="1" applyFont="1" applyFill="1" applyBorder="1" applyAlignment="1" applyProtection="1">
      <alignment horizontal="right" vertical="center" wrapText="1"/>
    </xf>
    <xf numFmtId="0" fontId="3" fillId="14" borderId="1" xfId="0" applyNumberFormat="1" applyFont="1" applyFill="1" applyBorder="1" applyAlignment="1" applyProtection="1">
      <alignment horizontal="right" vertical="center" wrapText="1"/>
    </xf>
    <xf numFmtId="0" fontId="3" fillId="18" borderId="2" xfId="0" applyNumberFormat="1" applyFont="1" applyFill="1" applyBorder="1" applyAlignment="1" applyProtection="1">
      <alignment horizontal="center" vertical="center" wrapText="1"/>
    </xf>
    <xf numFmtId="0" fontId="7" fillId="19" borderId="2" xfId="0" applyNumberFormat="1" applyFont="1" applyFill="1" applyBorder="1" applyAlignment="1" applyProtection="1">
      <alignment horizontal="center" vertical="top" wrapText="1"/>
    </xf>
    <xf numFmtId="0" fontId="7" fillId="20" borderId="2" xfId="0" applyNumberFormat="1" applyFont="1" applyFill="1" applyBorder="1" applyAlignment="1" applyProtection="1">
      <alignment horizontal="justify" vertical="top" wrapText="1"/>
    </xf>
    <xf numFmtId="164" fontId="7" fillId="21" borderId="2" xfId="0" applyNumberFormat="1" applyFont="1" applyFill="1" applyBorder="1" applyAlignment="1" applyProtection="1">
      <alignment horizontal="right" vertical="top" wrapText="1"/>
    </xf>
    <xf numFmtId="4" fontId="7" fillId="22" borderId="2" xfId="0" applyNumberFormat="1" applyFont="1" applyFill="1" applyBorder="1" applyAlignment="1" applyProtection="1">
      <alignment horizontal="right" vertical="top" wrapText="1"/>
    </xf>
    <xf numFmtId="4" fontId="6" fillId="24" borderId="2" xfId="0" applyNumberFormat="1" applyFont="1" applyFill="1" applyBorder="1" applyAlignment="1" applyProtection="1">
      <alignment horizontal="right" vertical="top" wrapText="1"/>
    </xf>
    <xf numFmtId="165" fontId="7" fillId="26" borderId="2" xfId="0" applyNumberFormat="1" applyFont="1" applyFill="1" applyBorder="1" applyAlignment="1" applyProtection="1">
      <alignment horizontal="right" vertical="top" wrapText="1"/>
    </xf>
    <xf numFmtId="165" fontId="6" fillId="27" borderId="2" xfId="0" applyNumberFormat="1" applyFont="1" applyFill="1" applyBorder="1" applyAlignment="1" applyProtection="1">
      <alignment horizontal="right" vertical="top" wrapText="1"/>
    </xf>
    <xf numFmtId="0" fontId="4" fillId="28" borderId="2" xfId="0" applyNumberFormat="1" applyFont="1" applyFill="1" applyBorder="1" applyAlignment="1" applyProtection="1">
      <alignment horizontal="center" vertical="center" wrapText="1"/>
    </xf>
    <xf numFmtId="0" fontId="8" fillId="29" borderId="2" xfId="0" applyNumberFormat="1" applyFont="1" applyFill="1" applyBorder="1" applyAlignment="1" applyProtection="1">
      <alignment horizontal="center" vertical="center" wrapText="1"/>
    </xf>
    <xf numFmtId="166" fontId="10" fillId="33" borderId="3" xfId="0" applyNumberFormat="1" applyFont="1" applyFill="1" applyBorder="1" applyAlignment="1" applyProtection="1">
      <alignment horizontal="right" vertical="center" wrapText="1"/>
    </xf>
    <xf numFmtId="0" fontId="0" fillId="34" borderId="3" xfId="0" applyNumberFormat="1" applyFont="1" applyFill="1" applyBorder="1" applyAlignment="1" applyProtection="1">
      <alignment wrapText="1"/>
      <protection locked="0"/>
    </xf>
    <xf numFmtId="0" fontId="0" fillId="35" borderId="4" xfId="0" applyNumberFormat="1" applyFont="1" applyFill="1" applyBorder="1" applyAlignment="1" applyProtection="1">
      <alignment wrapText="1"/>
      <protection locked="0"/>
    </xf>
    <xf numFmtId="0" fontId="0" fillId="36" borderId="5" xfId="0" applyNumberFormat="1" applyFont="1" applyFill="1" applyBorder="1" applyAlignment="1" applyProtection="1">
      <alignment wrapText="1"/>
      <protection locked="0"/>
    </xf>
    <xf numFmtId="167" fontId="3" fillId="37" borderId="3" xfId="0" applyNumberFormat="1" applyFont="1" applyFill="1" applyBorder="1" applyAlignment="1" applyProtection="1">
      <alignment horizontal="right" vertical="center" wrapText="1"/>
    </xf>
    <xf numFmtId="4" fontId="9" fillId="38" borderId="2" xfId="0" applyNumberFormat="1" applyFont="1" applyFill="1" applyBorder="1" applyAlignment="1" applyProtection="1">
      <alignment horizontal="right" vertical="center" wrapText="1"/>
    </xf>
    <xf numFmtId="0" fontId="0" fillId="39" borderId="6" xfId="0" applyNumberFormat="1" applyFont="1" applyFill="1" applyBorder="1" applyAlignment="1" applyProtection="1">
      <alignment wrapText="1"/>
      <protection locked="0"/>
    </xf>
    <xf numFmtId="0" fontId="0" fillId="40" borderId="7" xfId="0" applyNumberFormat="1" applyFont="1" applyFill="1" applyBorder="1" applyAlignment="1" applyProtection="1">
      <alignment wrapText="1"/>
      <protection locked="0"/>
    </xf>
    <xf numFmtId="0" fontId="0" fillId="41" borderId="8" xfId="0" applyNumberFormat="1" applyFont="1" applyFill="1" applyBorder="1" applyAlignment="1" applyProtection="1">
      <alignment wrapText="1"/>
      <protection locked="0"/>
    </xf>
    <xf numFmtId="4" fontId="5" fillId="42" borderId="2" xfId="0" applyNumberFormat="1" applyFont="1" applyFill="1" applyBorder="1" applyAlignment="1" applyProtection="1">
      <alignment horizontal="right" vertical="center" wrapText="1"/>
    </xf>
    <xf numFmtId="0" fontId="0" fillId="43" borderId="4" xfId="0" applyNumberFormat="1" applyFont="1" applyFill="1" applyBorder="1" applyAlignment="1" applyProtection="1">
      <alignment wrapText="1"/>
      <protection locked="0"/>
    </xf>
    <xf numFmtId="0" fontId="0" fillId="44" borderId="9" xfId="0" applyNumberFormat="1" applyFont="1" applyFill="1" applyBorder="1" applyAlignment="1" applyProtection="1">
      <alignment wrapText="1"/>
      <protection locked="0"/>
    </xf>
    <xf numFmtId="4" fontId="9" fillId="46" borderId="3" xfId="0" applyNumberFormat="1" applyFont="1" applyFill="1" applyBorder="1" applyAlignment="1" applyProtection="1">
      <alignment horizontal="right" vertical="center" wrapText="1"/>
    </xf>
    <xf numFmtId="0" fontId="0" fillId="47" borderId="7" xfId="0" applyNumberFormat="1" applyFont="1" applyFill="1" applyBorder="1" applyAlignment="1" applyProtection="1">
      <alignment wrapText="1"/>
      <protection locked="0"/>
    </xf>
    <xf numFmtId="0" fontId="0" fillId="48" borderId="11" xfId="0" applyNumberFormat="1" applyFont="1" applyFill="1" applyBorder="1" applyAlignment="1" applyProtection="1">
      <alignment wrapText="1"/>
      <protection locked="0"/>
    </xf>
    <xf numFmtId="0" fontId="5" fillId="50" borderId="2" xfId="0" applyNumberFormat="1" applyFont="1" applyFill="1" applyBorder="1" applyAlignment="1" applyProtection="1">
      <alignment horizontal="center" vertical="center" wrapText="1"/>
    </xf>
    <xf numFmtId="0" fontId="5" fillId="51" borderId="2" xfId="0" applyNumberFormat="1" applyFont="1" applyFill="1" applyBorder="1" applyAlignment="1" applyProtection="1">
      <alignment horizontal="left" vertical="top" wrapText="1"/>
    </xf>
    <xf numFmtId="0" fontId="9" fillId="52" borderId="2" xfId="0" applyNumberFormat="1" applyFont="1" applyFill="1" applyBorder="1" applyAlignment="1" applyProtection="1">
      <alignment horizontal="center" vertical="top" wrapText="1"/>
    </xf>
    <xf numFmtId="0" fontId="9" fillId="53" borderId="2" xfId="0" applyNumberFormat="1" applyFont="1" applyFill="1" applyBorder="1" applyAlignment="1" applyProtection="1">
      <alignment horizontal="left" vertical="top" wrapText="1"/>
    </xf>
    <xf numFmtId="4" fontId="9" fillId="54" borderId="2" xfId="0" applyNumberFormat="1" applyFont="1" applyFill="1" applyBorder="1" applyAlignment="1" applyProtection="1">
      <alignment horizontal="right" vertical="top" wrapText="1"/>
    </xf>
    <xf numFmtId="0" fontId="5" fillId="55" borderId="2" xfId="0" applyNumberFormat="1" applyFont="1" applyFill="1" applyBorder="1" applyAlignment="1" applyProtection="1">
      <alignment horizontal="right" vertical="center" wrapText="1"/>
    </xf>
    <xf numFmtId="4" fontId="5" fillId="56" borderId="2" xfId="0" applyNumberFormat="1" applyFont="1" applyFill="1" applyBorder="1" applyAlignment="1" applyProtection="1">
      <alignment horizontal="right" vertical="top" wrapText="1"/>
    </xf>
    <xf numFmtId="0" fontId="5" fillId="57" borderId="2" xfId="0" applyNumberFormat="1" applyFont="1" applyFill="1" applyBorder="1" applyAlignment="1" applyProtection="1">
      <alignment horizontal="center" vertical="top" wrapText="1"/>
    </xf>
    <xf numFmtId="0" fontId="1" fillId="59" borderId="2" xfId="0" applyNumberFormat="1" applyFont="1" applyFill="1" applyBorder="1" applyAlignment="1" applyProtection="1">
      <alignment horizontal="center" vertical="center" wrapText="1"/>
    </xf>
    <xf numFmtId="168" fontId="9" fillId="60" borderId="2" xfId="0" applyNumberFormat="1" applyFont="1" applyFill="1" applyBorder="1" applyAlignment="1" applyProtection="1">
      <alignment horizontal="right" vertical="top" wrapText="1"/>
    </xf>
    <xf numFmtId="0" fontId="1" fillId="61" borderId="2" xfId="0" applyNumberFormat="1" applyFont="1" applyFill="1" applyBorder="1" applyAlignment="1" applyProtection="1">
      <alignment horizontal="left" vertical="center" wrapText="1"/>
    </xf>
    <xf numFmtId="0" fontId="2" fillId="61" borderId="2" xfId="0" applyNumberFormat="1" applyFont="1" applyFill="1" applyBorder="1" applyAlignment="1" applyProtection="1">
      <alignment horizontal="left" vertical="center" wrapText="1"/>
    </xf>
    <xf numFmtId="0" fontId="0" fillId="61" borderId="0" xfId="0" applyNumberFormat="1" applyFont="1" applyFill="1" applyBorder="1" applyAlignment="1" applyProtection="1">
      <alignment wrapText="1"/>
      <protection locked="0"/>
    </xf>
    <xf numFmtId="0" fontId="1" fillId="3" borderId="2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left" vertical="center" wrapText="1"/>
    </xf>
    <xf numFmtId="0" fontId="3" fillId="10" borderId="2" xfId="0" applyNumberFormat="1" applyFont="1" applyFill="1" applyBorder="1" applyAlignment="1" applyProtection="1">
      <alignment horizontal="right" vertical="center" wrapText="1"/>
    </xf>
    <xf numFmtId="0" fontId="0" fillId="11" borderId="1" xfId="0" applyNumberFormat="1" applyFont="1" applyFill="1" applyBorder="1" applyAlignment="1" applyProtection="1">
      <alignment wrapText="1"/>
      <protection locked="0"/>
    </xf>
    <xf numFmtId="0" fontId="1" fillId="12" borderId="1" xfId="0" applyNumberFormat="1" applyFont="1" applyFill="1" applyBorder="1" applyAlignment="1" applyProtection="1">
      <alignment horizontal="left" vertical="center" wrapText="1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4" fillId="15" borderId="1" xfId="0" applyNumberFormat="1" applyFont="1" applyFill="1" applyBorder="1" applyAlignment="1" applyProtection="1">
      <alignment horizontal="left" vertical="top" wrapText="1"/>
    </xf>
    <xf numFmtId="0" fontId="5" fillId="16" borderId="2" xfId="0" applyNumberFormat="1" applyFont="1" applyFill="1" applyBorder="1" applyAlignment="1" applyProtection="1">
      <alignment horizontal="left" vertical="center" wrapText="1"/>
    </xf>
    <xf numFmtId="0" fontId="6" fillId="17" borderId="2" xfId="0" applyNumberFormat="1" applyFont="1" applyFill="1" applyBorder="1" applyAlignment="1" applyProtection="1">
      <alignment horizontal="left" vertical="center" wrapText="1"/>
    </xf>
    <xf numFmtId="0" fontId="6" fillId="23" borderId="2" xfId="0" applyNumberFormat="1" applyFont="1" applyFill="1" applyBorder="1" applyAlignment="1" applyProtection="1">
      <alignment horizontal="right" vertical="top" wrapText="1"/>
    </xf>
    <xf numFmtId="0" fontId="1" fillId="25" borderId="2" xfId="0" applyNumberFormat="1" applyFont="1" applyFill="1" applyBorder="1" applyAlignment="1" applyProtection="1">
      <alignment horizontal="right" vertical="center" wrapText="1"/>
    </xf>
    <xf numFmtId="0" fontId="4" fillId="28" borderId="2" xfId="0" applyNumberFormat="1" applyFont="1" applyFill="1" applyBorder="1" applyAlignment="1" applyProtection="1">
      <alignment horizontal="center" vertical="center" wrapText="1"/>
    </xf>
    <xf numFmtId="0" fontId="8" fillId="30" borderId="2" xfId="0" applyNumberFormat="1" applyFont="1" applyFill="1" applyBorder="1" applyAlignment="1" applyProtection="1">
      <alignment horizontal="left" vertical="center" wrapText="1"/>
    </xf>
    <xf numFmtId="0" fontId="9" fillId="31" borderId="2" xfId="0" applyNumberFormat="1" applyFont="1" applyFill="1" applyBorder="1" applyAlignment="1" applyProtection="1">
      <alignment horizontal="left" vertical="center" wrapText="1"/>
    </xf>
    <xf numFmtId="4" fontId="9" fillId="32" borderId="2" xfId="0" applyNumberFormat="1" applyFont="1" applyFill="1" applyBorder="1" applyAlignment="1" applyProtection="1">
      <alignment horizontal="right" vertical="center" wrapText="1"/>
    </xf>
    <xf numFmtId="166" fontId="10" fillId="33" borderId="3" xfId="0" applyNumberFormat="1" applyFont="1" applyFill="1" applyBorder="1" applyAlignment="1" applyProtection="1">
      <alignment horizontal="right" vertical="center" wrapText="1"/>
    </xf>
    <xf numFmtId="4" fontId="9" fillId="38" borderId="2" xfId="0" applyNumberFormat="1" applyFont="1" applyFill="1" applyBorder="1" applyAlignment="1" applyProtection="1">
      <alignment horizontal="right" vertical="center" wrapText="1"/>
    </xf>
    <xf numFmtId="4" fontId="7" fillId="45" borderId="10" xfId="0" applyNumberFormat="1" applyFont="1" applyFill="1" applyBorder="1" applyAlignment="1" applyProtection="1">
      <alignment horizontal="right" vertical="center" wrapText="1"/>
    </xf>
    <xf numFmtId="4" fontId="9" fillId="46" borderId="3" xfId="0" applyNumberFormat="1" applyFont="1" applyFill="1" applyBorder="1" applyAlignment="1" applyProtection="1">
      <alignment horizontal="right" vertical="center" wrapText="1"/>
    </xf>
    <xf numFmtId="0" fontId="5" fillId="49" borderId="1" xfId="0" applyNumberFormat="1" applyFont="1" applyFill="1" applyBorder="1" applyAlignment="1" applyProtection="1">
      <alignment horizontal="right" vertical="center" wrapText="1"/>
    </xf>
    <xf numFmtId="0" fontId="11" fillId="58" borderId="1" xfId="0" applyNumberFormat="1" applyFont="1" applyFill="1" applyBorder="1" applyAlignment="1" applyProtection="1">
      <alignment horizontal="left" vertical="center" wrapText="1"/>
    </xf>
    <xf numFmtId="0" fontId="2" fillId="61" borderId="2" xfId="0" applyNumberFormat="1" applyFont="1" applyFill="1" applyBorder="1" applyAlignment="1" applyProtection="1">
      <alignment horizontal="center" vertical="center" wrapText="1"/>
    </xf>
    <xf numFmtId="4" fontId="2" fillId="61" borderId="2" xfId="0" applyNumberFormat="1" applyFont="1" applyFill="1" applyBorder="1" applyAlignment="1" applyProtection="1">
      <alignment horizontal="right" vertical="center" wrapText="1"/>
    </xf>
    <xf numFmtId="0" fontId="1" fillId="61" borderId="2" xfId="0" applyNumberFormat="1" applyFont="1" applyFill="1" applyBorder="1" applyAlignment="1" applyProtection="1">
      <alignment horizontal="left" vertical="center" wrapText="1"/>
    </xf>
    <xf numFmtId="4" fontId="1" fillId="61" borderId="2" xfId="0" applyNumberFormat="1" applyFont="1" applyFill="1" applyBorder="1" applyAlignment="1" applyProtection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822613</xdr:colOff>
      <xdr:row>0</xdr:row>
      <xdr:rowOff>1508125</xdr:rowOff>
    </xdr:to>
    <xdr:pic>
      <xdr:nvPicPr>
        <xdr:cNvPr id="2" name="Picture">
          <a:extLst>
            <a:ext uri="{FF2B5EF4-FFF2-40B4-BE49-F238E27FC236}">
              <a16:creationId xmlns:a16="http://schemas.microsoft.com/office/drawing/2014/main" id="{68E815A6-ADB6-491C-AB11-8EE2E38ADA8A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11092295" cy="1508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1580366922" name="Picture">
          <a:extLst>
            <a:ext uri="{FF2B5EF4-FFF2-40B4-BE49-F238E27FC236}">
              <a16:creationId xmlns:a16="http://schemas.microsoft.com/office/drawing/2014/main" id="{00000000-0008-0000-0200-00004A7C325E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3</xdr:row>
      <xdr:rowOff>0</xdr:rowOff>
    </xdr:to>
    <xdr:pic>
      <xdr:nvPicPr>
        <xdr:cNvPr id="1853146932" name="Picture">
          <a:extLst>
            <a:ext uri="{FF2B5EF4-FFF2-40B4-BE49-F238E27FC236}">
              <a16:creationId xmlns:a16="http://schemas.microsoft.com/office/drawing/2014/main" id="{00000000-0008-0000-0100-000034C7746E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0</xdr:colOff>
      <xdr:row>1</xdr:row>
      <xdr:rowOff>0</xdr:rowOff>
    </xdr:to>
    <xdr:pic>
      <xdr:nvPicPr>
        <xdr:cNvPr id="30580756" name="Picture">
          <a:extLst>
            <a:ext uri="{FF2B5EF4-FFF2-40B4-BE49-F238E27FC236}">
              <a16:creationId xmlns:a16="http://schemas.microsoft.com/office/drawing/2014/main" id="{00000000-0008-0000-0300-000014A0D2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1917718493" name="Picture">
          <a:extLst>
            <a:ext uri="{FF2B5EF4-FFF2-40B4-BE49-F238E27FC236}">
              <a16:creationId xmlns:a16="http://schemas.microsoft.com/office/drawing/2014/main" id="{00000000-0008-0000-0400-0000DD0F4E72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26751301" name="Picture">
          <a:extLst>
            <a:ext uri="{FF2B5EF4-FFF2-40B4-BE49-F238E27FC236}">
              <a16:creationId xmlns:a16="http://schemas.microsoft.com/office/drawing/2014/main" id="{00000000-0008-0000-0500-0000453198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0</xdr:colOff>
      <xdr:row>1</xdr:row>
      <xdr:rowOff>0</xdr:rowOff>
    </xdr:to>
    <xdr:pic>
      <xdr:nvPicPr>
        <xdr:cNvPr id="1083215574" name="Picture">
          <a:extLst>
            <a:ext uri="{FF2B5EF4-FFF2-40B4-BE49-F238E27FC236}">
              <a16:creationId xmlns:a16="http://schemas.microsoft.com/office/drawing/2014/main" id="{00000000-0008-0000-0600-0000D68E904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J99"/>
  <sheetViews>
    <sheetView tabSelected="1" view="pageBreakPreview" topLeftCell="A85" zoomScale="110" zoomScaleNormal="100" zoomScaleSheetLayoutView="110" workbookViewId="0">
      <selection activeCell="J99" sqref="J99"/>
    </sheetView>
  </sheetViews>
  <sheetFormatPr defaultRowHeight="15"/>
  <cols>
    <col min="1" max="1" width="9.28515625" customWidth="1"/>
    <col min="2" max="2" width="13.42578125" customWidth="1"/>
    <col min="3" max="3" width="59.7109375" bestFit="1"/>
    <col min="4" max="4" width="12.28515625" customWidth="1"/>
    <col min="5" max="5" width="9.28515625" customWidth="1"/>
    <col min="6" max="10" width="12.42578125" customWidth="1"/>
  </cols>
  <sheetData>
    <row r="1" spans="1:10" ht="119.25" customHeight="1"/>
    <row r="2" spans="1:10" ht="12" customHeight="1">
      <c r="A2" s="48" t="s">
        <v>0</v>
      </c>
      <c r="B2" s="48" t="s">
        <v>1</v>
      </c>
      <c r="C2" s="48" t="s">
        <v>2</v>
      </c>
      <c r="D2" s="48" t="s">
        <v>3</v>
      </c>
      <c r="E2" s="48" t="s">
        <v>4</v>
      </c>
      <c r="F2" s="48" t="s">
        <v>5</v>
      </c>
      <c r="G2" s="48" t="s">
        <v>6</v>
      </c>
      <c r="H2" s="48"/>
      <c r="I2" s="48"/>
      <c r="J2" s="48" t="s">
        <v>7</v>
      </c>
    </row>
    <row r="3" spans="1:10" ht="9.9499999999999993" customHeight="1">
      <c r="A3" s="48"/>
      <c r="B3" s="48"/>
      <c r="C3" s="48"/>
      <c r="D3" s="48"/>
      <c r="E3" s="48"/>
      <c r="F3" s="48"/>
      <c r="G3" s="1" t="s">
        <v>8</v>
      </c>
      <c r="H3" s="1" t="s">
        <v>9</v>
      </c>
      <c r="I3" s="1" t="s">
        <v>10</v>
      </c>
      <c r="J3" s="48"/>
    </row>
    <row r="4" spans="1:10" ht="20.100000000000001" customHeight="1">
      <c r="A4" s="45" t="s">
        <v>11</v>
      </c>
      <c r="B4" s="49" t="s">
        <v>12</v>
      </c>
      <c r="C4" s="49"/>
      <c r="D4" s="49"/>
      <c r="E4" s="49"/>
      <c r="F4" s="49"/>
      <c r="G4" s="49"/>
      <c r="H4" s="49"/>
      <c r="I4" s="49"/>
      <c r="J4" s="2">
        <f>SUM(J5:J6)</f>
        <v>6926.5599999999995</v>
      </c>
    </row>
    <row r="5" spans="1:10" ht="16.5">
      <c r="A5" s="46" t="s">
        <v>13</v>
      </c>
      <c r="B5" s="4" t="s">
        <v>14</v>
      </c>
      <c r="C5" s="3" t="s">
        <v>15</v>
      </c>
      <c r="D5" s="4" t="s">
        <v>16</v>
      </c>
      <c r="E5" s="4" t="s">
        <v>17</v>
      </c>
      <c r="F5" s="5">
        <v>24</v>
      </c>
      <c r="G5" s="5">
        <v>51.5</v>
      </c>
      <c r="H5" s="5">
        <v>10.220000000000001</v>
      </c>
      <c r="I5" s="5">
        <v>61.72</v>
      </c>
      <c r="J5" s="5">
        <v>1481.28</v>
      </c>
    </row>
    <row r="6" spans="1:10">
      <c r="A6" s="46" t="s">
        <v>18</v>
      </c>
      <c r="B6" s="69" t="s">
        <v>19</v>
      </c>
      <c r="C6" s="46" t="s">
        <v>20</v>
      </c>
      <c r="D6" s="69" t="s">
        <v>16</v>
      </c>
      <c r="E6" s="69" t="s">
        <v>21</v>
      </c>
      <c r="F6" s="70">
        <v>8</v>
      </c>
      <c r="G6" s="70">
        <v>567.92999999999995</v>
      </c>
      <c r="H6" s="70">
        <v>112.73</v>
      </c>
      <c r="I6" s="70">
        <v>680.66</v>
      </c>
      <c r="J6" s="70">
        <v>5445.28</v>
      </c>
    </row>
    <row r="7" spans="1:10" ht="20.100000000000001" customHeight="1">
      <c r="A7" s="45" t="s">
        <v>22</v>
      </c>
      <c r="B7" s="71" t="s">
        <v>23</v>
      </c>
      <c r="C7" s="71"/>
      <c r="D7" s="71"/>
      <c r="E7" s="71"/>
      <c r="F7" s="71"/>
      <c r="G7" s="71"/>
      <c r="H7" s="71"/>
      <c r="I7" s="71"/>
      <c r="J7" s="72">
        <f>J8+J11+J18+J28+J45+J47+J50</f>
        <v>117295.23000000001</v>
      </c>
    </row>
    <row r="8" spans="1:10" ht="20.100000000000001" customHeight="1">
      <c r="A8" s="45" t="s">
        <v>24</v>
      </c>
      <c r="B8" s="71" t="s">
        <v>25</v>
      </c>
      <c r="C8" s="71"/>
      <c r="D8" s="71"/>
      <c r="E8" s="71"/>
      <c r="F8" s="71"/>
      <c r="G8" s="71"/>
      <c r="H8" s="71"/>
      <c r="I8" s="71"/>
      <c r="J8" s="72">
        <f>SUM(J9:J10)</f>
        <v>3199.0499999999997</v>
      </c>
    </row>
    <row r="9" spans="1:10" ht="16.5">
      <c r="A9" s="46" t="s">
        <v>26</v>
      </c>
      <c r="B9" s="69" t="s">
        <v>27</v>
      </c>
      <c r="C9" s="46" t="s">
        <v>28</v>
      </c>
      <c r="D9" s="69" t="s">
        <v>16</v>
      </c>
      <c r="E9" s="69" t="s">
        <v>29</v>
      </c>
      <c r="F9" s="70">
        <v>40.72</v>
      </c>
      <c r="G9" s="70">
        <v>64</v>
      </c>
      <c r="H9" s="70">
        <v>12.7</v>
      </c>
      <c r="I9" s="70">
        <v>76.7</v>
      </c>
      <c r="J9" s="70">
        <v>3123.22</v>
      </c>
    </row>
    <row r="10" spans="1:10">
      <c r="A10" s="46" t="s">
        <v>30</v>
      </c>
      <c r="B10" s="69" t="s">
        <v>31</v>
      </c>
      <c r="C10" s="46" t="s">
        <v>32</v>
      </c>
      <c r="D10" s="69" t="s">
        <v>16</v>
      </c>
      <c r="E10" s="69" t="s">
        <v>29</v>
      </c>
      <c r="F10" s="70">
        <v>1.03</v>
      </c>
      <c r="G10" s="70">
        <v>61.43</v>
      </c>
      <c r="H10" s="70">
        <v>12.19</v>
      </c>
      <c r="I10" s="70">
        <v>73.62</v>
      </c>
      <c r="J10" s="70">
        <v>75.83</v>
      </c>
    </row>
    <row r="11" spans="1:10" ht="20.100000000000001" customHeight="1">
      <c r="A11" s="45" t="s">
        <v>33</v>
      </c>
      <c r="B11" s="71" t="s">
        <v>34</v>
      </c>
      <c r="C11" s="71"/>
      <c r="D11" s="71"/>
      <c r="E11" s="71"/>
      <c r="F11" s="71"/>
      <c r="G11" s="71"/>
      <c r="H11" s="71"/>
      <c r="I11" s="71"/>
      <c r="J11" s="72">
        <f>SUM(J12:J17)</f>
        <v>30496</v>
      </c>
    </row>
    <row r="12" spans="1:10">
      <c r="A12" s="46" t="s">
        <v>35</v>
      </c>
      <c r="B12" s="69" t="s">
        <v>36</v>
      </c>
      <c r="C12" s="46" t="s">
        <v>37</v>
      </c>
      <c r="D12" s="69" t="s">
        <v>38</v>
      </c>
      <c r="E12" s="69" t="s">
        <v>39</v>
      </c>
      <c r="F12" s="70">
        <v>19.66</v>
      </c>
      <c r="G12" s="70">
        <v>35.15</v>
      </c>
      <c r="H12" s="70">
        <v>6.98</v>
      </c>
      <c r="I12" s="70">
        <v>42.13</v>
      </c>
      <c r="J12" s="70">
        <v>828.28</v>
      </c>
    </row>
    <row r="13" spans="1:10" ht="16.5">
      <c r="A13" s="46" t="s">
        <v>40</v>
      </c>
      <c r="B13" s="69" t="s">
        <v>41</v>
      </c>
      <c r="C13" s="46" t="s">
        <v>42</v>
      </c>
      <c r="D13" s="69" t="s">
        <v>16</v>
      </c>
      <c r="E13" s="69" t="s">
        <v>29</v>
      </c>
      <c r="F13" s="70">
        <v>13.96</v>
      </c>
      <c r="G13" s="70">
        <v>449.2</v>
      </c>
      <c r="H13" s="70">
        <v>89.17</v>
      </c>
      <c r="I13" s="70">
        <v>538.37</v>
      </c>
      <c r="J13" s="70">
        <v>7515.65</v>
      </c>
    </row>
    <row r="14" spans="1:10">
      <c r="A14" s="46" t="s">
        <v>43</v>
      </c>
      <c r="B14" s="69" t="s">
        <v>44</v>
      </c>
      <c r="C14" s="46" t="s">
        <v>45</v>
      </c>
      <c r="D14" s="69" t="s">
        <v>46</v>
      </c>
      <c r="E14" s="69" t="s">
        <v>21</v>
      </c>
      <c r="F14" s="70">
        <v>13.96</v>
      </c>
      <c r="G14" s="70">
        <v>114.87</v>
      </c>
      <c r="H14" s="70">
        <v>22.8</v>
      </c>
      <c r="I14" s="70">
        <v>137.66999999999999</v>
      </c>
      <c r="J14" s="70">
        <v>1921.87</v>
      </c>
    </row>
    <row r="15" spans="1:10" ht="16.5">
      <c r="A15" s="46" t="s">
        <v>47</v>
      </c>
      <c r="B15" s="69" t="s">
        <v>48</v>
      </c>
      <c r="C15" s="46" t="s">
        <v>49</v>
      </c>
      <c r="D15" s="69" t="s">
        <v>16</v>
      </c>
      <c r="E15" s="69" t="s">
        <v>50</v>
      </c>
      <c r="F15" s="70">
        <v>87.28</v>
      </c>
      <c r="G15" s="70">
        <v>17.760000000000002</v>
      </c>
      <c r="H15" s="70">
        <v>3.53</v>
      </c>
      <c r="I15" s="70">
        <v>21.29</v>
      </c>
      <c r="J15" s="70">
        <v>1858.19</v>
      </c>
    </row>
    <row r="16" spans="1:10" ht="16.5">
      <c r="A16" s="46" t="s">
        <v>51</v>
      </c>
      <c r="B16" s="69" t="s">
        <v>52</v>
      </c>
      <c r="C16" s="46" t="s">
        <v>53</v>
      </c>
      <c r="D16" s="69" t="s">
        <v>16</v>
      </c>
      <c r="E16" s="69" t="s">
        <v>50</v>
      </c>
      <c r="F16" s="70">
        <v>658.93</v>
      </c>
      <c r="G16" s="70">
        <v>12.08</v>
      </c>
      <c r="H16" s="70">
        <v>2.4</v>
      </c>
      <c r="I16" s="70">
        <v>14.48</v>
      </c>
      <c r="J16" s="70">
        <v>9541.31</v>
      </c>
    </row>
    <row r="17" spans="1:10" ht="16.5">
      <c r="A17" s="46" t="s">
        <v>54</v>
      </c>
      <c r="B17" s="69" t="s">
        <v>55</v>
      </c>
      <c r="C17" s="46" t="s">
        <v>56</v>
      </c>
      <c r="D17" s="69" t="s">
        <v>16</v>
      </c>
      <c r="E17" s="69" t="s">
        <v>50</v>
      </c>
      <c r="F17" s="70">
        <v>641.29999999999995</v>
      </c>
      <c r="G17" s="70">
        <v>11.49</v>
      </c>
      <c r="H17" s="70">
        <v>2.2799999999999998</v>
      </c>
      <c r="I17" s="70">
        <v>13.77</v>
      </c>
      <c r="J17" s="70">
        <v>8830.7000000000007</v>
      </c>
    </row>
    <row r="18" spans="1:10" ht="20.100000000000001" customHeight="1">
      <c r="A18" s="45" t="s">
        <v>57</v>
      </c>
      <c r="B18" s="71" t="s">
        <v>58</v>
      </c>
      <c r="C18" s="71"/>
      <c r="D18" s="71"/>
      <c r="E18" s="71"/>
      <c r="F18" s="71"/>
      <c r="G18" s="71"/>
      <c r="H18" s="71"/>
      <c r="I18" s="71"/>
      <c r="J18" s="72">
        <f>SUM(J19:J27)</f>
        <v>56410.66</v>
      </c>
    </row>
    <row r="19" spans="1:10">
      <c r="A19" s="46" t="s">
        <v>59</v>
      </c>
      <c r="B19" s="69" t="s">
        <v>60</v>
      </c>
      <c r="C19" s="46" t="s">
        <v>61</v>
      </c>
      <c r="D19" s="69" t="s">
        <v>62</v>
      </c>
      <c r="E19" s="69" t="s">
        <v>17</v>
      </c>
      <c r="F19" s="70">
        <v>30</v>
      </c>
      <c r="G19" s="70">
        <v>130.19999999999999</v>
      </c>
      <c r="H19" s="70">
        <v>25.84</v>
      </c>
      <c r="I19" s="70">
        <v>156.04</v>
      </c>
      <c r="J19" s="70">
        <v>4681.2</v>
      </c>
    </row>
    <row r="20" spans="1:10" ht="16.5">
      <c r="A20" s="46" t="s">
        <v>63</v>
      </c>
      <c r="B20" s="69" t="s">
        <v>64</v>
      </c>
      <c r="C20" s="46" t="s">
        <v>65</v>
      </c>
      <c r="D20" s="69" t="s">
        <v>62</v>
      </c>
      <c r="E20" s="69" t="s">
        <v>17</v>
      </c>
      <c r="F20" s="70">
        <v>48</v>
      </c>
      <c r="G20" s="70">
        <v>156.68</v>
      </c>
      <c r="H20" s="70">
        <v>31.1</v>
      </c>
      <c r="I20" s="70">
        <v>187.78</v>
      </c>
      <c r="J20" s="70">
        <v>9013.44</v>
      </c>
    </row>
    <row r="21" spans="1:10">
      <c r="A21" s="46" t="s">
        <v>66</v>
      </c>
      <c r="B21" s="69" t="s">
        <v>67</v>
      </c>
      <c r="C21" s="46" t="s">
        <v>68</v>
      </c>
      <c r="D21" s="69" t="s">
        <v>62</v>
      </c>
      <c r="E21" s="69" t="s">
        <v>50</v>
      </c>
      <c r="F21" s="70">
        <v>1813.64</v>
      </c>
      <c r="G21" s="70">
        <v>13.56</v>
      </c>
      <c r="H21" s="70">
        <v>2.69</v>
      </c>
      <c r="I21" s="70">
        <v>16.25</v>
      </c>
      <c r="J21" s="70">
        <v>29471.65</v>
      </c>
    </row>
    <row r="22" spans="1:10" ht="16.5">
      <c r="A22" s="46" t="s">
        <v>69</v>
      </c>
      <c r="B22" s="69" t="s">
        <v>41</v>
      </c>
      <c r="C22" s="46" t="s">
        <v>42</v>
      </c>
      <c r="D22" s="69" t="s">
        <v>16</v>
      </c>
      <c r="E22" s="69" t="s">
        <v>29</v>
      </c>
      <c r="F22" s="70">
        <v>3.9</v>
      </c>
      <c r="G22" s="70">
        <v>449.2</v>
      </c>
      <c r="H22" s="70">
        <v>89.17</v>
      </c>
      <c r="I22" s="70">
        <v>538.37</v>
      </c>
      <c r="J22" s="70">
        <v>2099.64</v>
      </c>
    </row>
    <row r="23" spans="1:10">
      <c r="A23" s="46" t="s">
        <v>70</v>
      </c>
      <c r="B23" s="69" t="s">
        <v>44</v>
      </c>
      <c r="C23" s="46" t="s">
        <v>45</v>
      </c>
      <c r="D23" s="69" t="s">
        <v>46</v>
      </c>
      <c r="E23" s="69" t="s">
        <v>21</v>
      </c>
      <c r="F23" s="70">
        <v>3.9</v>
      </c>
      <c r="G23" s="70">
        <v>114.87</v>
      </c>
      <c r="H23" s="70">
        <v>22.8</v>
      </c>
      <c r="I23" s="70">
        <v>137.66999999999999</v>
      </c>
      <c r="J23" s="70">
        <v>536.91</v>
      </c>
    </row>
    <row r="24" spans="1:10">
      <c r="A24" s="46" t="s">
        <v>71</v>
      </c>
      <c r="B24" s="69" t="s">
        <v>72</v>
      </c>
      <c r="C24" s="46" t="s">
        <v>73</v>
      </c>
      <c r="D24" s="69" t="s">
        <v>62</v>
      </c>
      <c r="E24" s="69" t="s">
        <v>21</v>
      </c>
      <c r="F24" s="70">
        <v>38.97</v>
      </c>
      <c r="G24" s="70">
        <v>10.49</v>
      </c>
      <c r="H24" s="70">
        <v>2.08</v>
      </c>
      <c r="I24" s="70">
        <v>12.57</v>
      </c>
      <c r="J24" s="70">
        <v>489.85</v>
      </c>
    </row>
    <row r="25" spans="1:10" ht="16.5">
      <c r="A25" s="46" t="s">
        <v>74</v>
      </c>
      <c r="B25" s="69" t="s">
        <v>48</v>
      </c>
      <c r="C25" s="46" t="s">
        <v>49</v>
      </c>
      <c r="D25" s="69" t="s">
        <v>16</v>
      </c>
      <c r="E25" s="69" t="s">
        <v>50</v>
      </c>
      <c r="F25" s="70">
        <v>79.099999999999994</v>
      </c>
      <c r="G25" s="70">
        <v>17.760000000000002</v>
      </c>
      <c r="H25" s="70">
        <v>3.53</v>
      </c>
      <c r="I25" s="70">
        <v>21.29</v>
      </c>
      <c r="J25" s="70">
        <v>1684.04</v>
      </c>
    </row>
    <row r="26" spans="1:10" ht="16.5">
      <c r="A26" s="46" t="s">
        <v>75</v>
      </c>
      <c r="B26" s="69" t="s">
        <v>52</v>
      </c>
      <c r="C26" s="46" t="s">
        <v>53</v>
      </c>
      <c r="D26" s="69" t="s">
        <v>16</v>
      </c>
      <c r="E26" s="69" t="s">
        <v>50</v>
      </c>
      <c r="F26" s="70">
        <v>48.2</v>
      </c>
      <c r="G26" s="70">
        <v>12.08</v>
      </c>
      <c r="H26" s="70">
        <v>2.4</v>
      </c>
      <c r="I26" s="70">
        <v>14.48</v>
      </c>
      <c r="J26" s="70">
        <v>697.94</v>
      </c>
    </row>
    <row r="27" spans="1:10" ht="16.5">
      <c r="A27" s="46" t="s">
        <v>76</v>
      </c>
      <c r="B27" s="69" t="s">
        <v>55</v>
      </c>
      <c r="C27" s="46" t="s">
        <v>56</v>
      </c>
      <c r="D27" s="69" t="s">
        <v>16</v>
      </c>
      <c r="E27" s="69" t="s">
        <v>50</v>
      </c>
      <c r="F27" s="70">
        <v>561.79999999999995</v>
      </c>
      <c r="G27" s="70">
        <v>11.49</v>
      </c>
      <c r="H27" s="70">
        <v>2.2799999999999998</v>
      </c>
      <c r="I27" s="70">
        <v>13.77</v>
      </c>
      <c r="J27" s="70">
        <v>7735.99</v>
      </c>
    </row>
    <row r="28" spans="1:10" ht="20.100000000000001" customHeight="1">
      <c r="A28" s="45" t="s">
        <v>77</v>
      </c>
      <c r="B28" s="71" t="s">
        <v>78</v>
      </c>
      <c r="C28" s="71"/>
      <c r="D28" s="71"/>
      <c r="E28" s="71"/>
      <c r="F28" s="71"/>
      <c r="G28" s="71"/>
      <c r="H28" s="71"/>
      <c r="I28" s="71"/>
      <c r="J28" s="72">
        <f>SUM(J29:J44)</f>
        <v>6734.8999999999987</v>
      </c>
    </row>
    <row r="29" spans="1:10" ht="16.5">
      <c r="A29" s="46" t="s">
        <v>79</v>
      </c>
      <c r="B29" s="69" t="s">
        <v>80</v>
      </c>
      <c r="C29" s="46" t="s">
        <v>81</v>
      </c>
      <c r="D29" s="69" t="s">
        <v>16</v>
      </c>
      <c r="E29" s="69" t="s">
        <v>82</v>
      </c>
      <c r="F29" s="70">
        <v>1</v>
      </c>
      <c r="G29" s="70">
        <v>97.94</v>
      </c>
      <c r="H29" s="70">
        <v>19.440000000000001</v>
      </c>
      <c r="I29" s="70">
        <v>117.38</v>
      </c>
      <c r="J29" s="70">
        <v>117.38</v>
      </c>
    </row>
    <row r="30" spans="1:10">
      <c r="A30" s="46" t="s">
        <v>83</v>
      </c>
      <c r="B30" s="69" t="s">
        <v>84</v>
      </c>
      <c r="C30" s="46" t="s">
        <v>85</v>
      </c>
      <c r="D30" s="69" t="s">
        <v>16</v>
      </c>
      <c r="E30" s="69" t="s">
        <v>82</v>
      </c>
      <c r="F30" s="70">
        <v>1</v>
      </c>
      <c r="G30" s="70">
        <v>53.3</v>
      </c>
      <c r="H30" s="70">
        <v>10.58</v>
      </c>
      <c r="I30" s="70">
        <v>63.88</v>
      </c>
      <c r="J30" s="70">
        <v>63.88</v>
      </c>
    </row>
    <row r="31" spans="1:10" ht="16.5">
      <c r="A31" s="46" t="s">
        <v>86</v>
      </c>
      <c r="B31" s="69" t="s">
        <v>87</v>
      </c>
      <c r="C31" s="46" t="s">
        <v>88</v>
      </c>
      <c r="D31" s="69" t="s">
        <v>16</v>
      </c>
      <c r="E31" s="69" t="s">
        <v>82</v>
      </c>
      <c r="F31" s="70">
        <v>1</v>
      </c>
      <c r="G31" s="70">
        <v>42.04</v>
      </c>
      <c r="H31" s="70">
        <v>8.34</v>
      </c>
      <c r="I31" s="70">
        <v>50.38</v>
      </c>
      <c r="J31" s="70">
        <v>50.38</v>
      </c>
    </row>
    <row r="32" spans="1:10" ht="24.75">
      <c r="A32" s="46" t="s">
        <v>89</v>
      </c>
      <c r="B32" s="69" t="s">
        <v>90</v>
      </c>
      <c r="C32" s="46" t="s">
        <v>91</v>
      </c>
      <c r="D32" s="69" t="s">
        <v>16</v>
      </c>
      <c r="E32" s="69" t="s">
        <v>82</v>
      </c>
      <c r="F32" s="70">
        <v>1</v>
      </c>
      <c r="G32" s="70">
        <v>933.62</v>
      </c>
      <c r="H32" s="70">
        <v>185.32</v>
      </c>
      <c r="I32" s="70">
        <v>1118.94</v>
      </c>
      <c r="J32" s="70">
        <v>1118.94</v>
      </c>
    </row>
    <row r="33" spans="1:10" ht="16.5">
      <c r="A33" s="46" t="s">
        <v>92</v>
      </c>
      <c r="B33" s="69" t="s">
        <v>93</v>
      </c>
      <c r="C33" s="46" t="s">
        <v>94</v>
      </c>
      <c r="D33" s="69" t="s">
        <v>16</v>
      </c>
      <c r="E33" s="69" t="s">
        <v>82</v>
      </c>
      <c r="F33" s="70">
        <v>1</v>
      </c>
      <c r="G33" s="70">
        <v>53.69</v>
      </c>
      <c r="H33" s="70">
        <v>10.66</v>
      </c>
      <c r="I33" s="70">
        <v>64.349999999999994</v>
      </c>
      <c r="J33" s="70">
        <v>64.349999999999994</v>
      </c>
    </row>
    <row r="34" spans="1:10" ht="16.5">
      <c r="A34" s="46" t="s">
        <v>95</v>
      </c>
      <c r="B34" s="69" t="s">
        <v>96</v>
      </c>
      <c r="C34" s="46" t="s">
        <v>97</v>
      </c>
      <c r="D34" s="69" t="s">
        <v>16</v>
      </c>
      <c r="E34" s="69" t="s">
        <v>82</v>
      </c>
      <c r="F34" s="70">
        <v>1</v>
      </c>
      <c r="G34" s="70">
        <v>387.4</v>
      </c>
      <c r="H34" s="70">
        <v>76.900000000000006</v>
      </c>
      <c r="I34" s="70">
        <v>464.3</v>
      </c>
      <c r="J34" s="70">
        <v>464.3</v>
      </c>
    </row>
    <row r="35" spans="1:10" ht="16.5">
      <c r="A35" s="46" t="s">
        <v>98</v>
      </c>
      <c r="B35" s="69" t="s">
        <v>99</v>
      </c>
      <c r="C35" s="46" t="s">
        <v>100</v>
      </c>
      <c r="D35" s="69" t="s">
        <v>16</v>
      </c>
      <c r="E35" s="69" t="s">
        <v>17</v>
      </c>
      <c r="F35" s="70">
        <v>76.62</v>
      </c>
      <c r="G35" s="70">
        <v>10</v>
      </c>
      <c r="H35" s="70">
        <v>1.99</v>
      </c>
      <c r="I35" s="70">
        <v>11.99</v>
      </c>
      <c r="J35" s="70">
        <v>918.67</v>
      </c>
    </row>
    <row r="36" spans="1:10" ht="16.5">
      <c r="A36" s="46" t="s">
        <v>101</v>
      </c>
      <c r="B36" s="69" t="s">
        <v>102</v>
      </c>
      <c r="C36" s="46" t="s">
        <v>103</v>
      </c>
      <c r="D36" s="69" t="s">
        <v>16</v>
      </c>
      <c r="E36" s="69" t="s">
        <v>17</v>
      </c>
      <c r="F36" s="70">
        <v>317.7</v>
      </c>
      <c r="G36" s="70">
        <v>4.2</v>
      </c>
      <c r="H36" s="70">
        <v>0.83</v>
      </c>
      <c r="I36" s="70">
        <v>5.03</v>
      </c>
      <c r="J36" s="70">
        <v>1598.03</v>
      </c>
    </row>
    <row r="37" spans="1:10" ht="16.5">
      <c r="A37" s="46" t="s">
        <v>104</v>
      </c>
      <c r="B37" s="69" t="s">
        <v>105</v>
      </c>
      <c r="C37" s="46" t="s">
        <v>106</v>
      </c>
      <c r="D37" s="69" t="s">
        <v>16</v>
      </c>
      <c r="E37" s="69" t="s">
        <v>17</v>
      </c>
      <c r="F37" s="70">
        <v>14.4</v>
      </c>
      <c r="G37" s="70">
        <v>7.28</v>
      </c>
      <c r="H37" s="70">
        <v>1.45</v>
      </c>
      <c r="I37" s="70">
        <v>8.73</v>
      </c>
      <c r="J37" s="70">
        <v>125.71</v>
      </c>
    </row>
    <row r="38" spans="1:10" ht="16.5">
      <c r="A38" s="46" t="s">
        <v>107</v>
      </c>
      <c r="B38" s="69" t="s">
        <v>108</v>
      </c>
      <c r="C38" s="46" t="s">
        <v>109</v>
      </c>
      <c r="D38" s="69" t="s">
        <v>16</v>
      </c>
      <c r="E38" s="69" t="s">
        <v>17</v>
      </c>
      <c r="F38" s="70">
        <v>9.4</v>
      </c>
      <c r="G38" s="70">
        <v>9.83</v>
      </c>
      <c r="H38" s="70">
        <v>1.95</v>
      </c>
      <c r="I38" s="70">
        <v>11.78</v>
      </c>
      <c r="J38" s="70">
        <v>110.73</v>
      </c>
    </row>
    <row r="39" spans="1:10" ht="16.5">
      <c r="A39" s="46" t="s">
        <v>110</v>
      </c>
      <c r="B39" s="69" t="s">
        <v>111</v>
      </c>
      <c r="C39" s="46" t="s">
        <v>112</v>
      </c>
      <c r="D39" s="69" t="s">
        <v>16</v>
      </c>
      <c r="E39" s="69" t="s">
        <v>82</v>
      </c>
      <c r="F39" s="70">
        <v>39</v>
      </c>
      <c r="G39" s="70">
        <v>10</v>
      </c>
      <c r="H39" s="70">
        <v>1.99</v>
      </c>
      <c r="I39" s="70">
        <v>11.99</v>
      </c>
      <c r="J39" s="70">
        <v>467.61</v>
      </c>
    </row>
    <row r="40" spans="1:10" ht="16.5">
      <c r="A40" s="46" t="s">
        <v>113</v>
      </c>
      <c r="B40" s="69" t="s">
        <v>114</v>
      </c>
      <c r="C40" s="46" t="s">
        <v>115</v>
      </c>
      <c r="D40" s="69" t="s">
        <v>16</v>
      </c>
      <c r="E40" s="69" t="s">
        <v>82</v>
      </c>
      <c r="F40" s="70">
        <v>1</v>
      </c>
      <c r="G40" s="70">
        <v>13.41</v>
      </c>
      <c r="H40" s="70">
        <v>2.66</v>
      </c>
      <c r="I40" s="70">
        <v>16.07</v>
      </c>
      <c r="J40" s="70">
        <v>16.07</v>
      </c>
    </row>
    <row r="41" spans="1:10" ht="16.5">
      <c r="A41" s="46" t="s">
        <v>116</v>
      </c>
      <c r="B41" s="69" t="s">
        <v>117</v>
      </c>
      <c r="C41" s="46" t="s">
        <v>118</v>
      </c>
      <c r="D41" s="69" t="s">
        <v>16</v>
      </c>
      <c r="E41" s="69" t="s">
        <v>82</v>
      </c>
      <c r="F41" s="70">
        <v>1</v>
      </c>
      <c r="G41" s="70">
        <v>10.78</v>
      </c>
      <c r="H41" s="70">
        <v>2.14</v>
      </c>
      <c r="I41" s="70">
        <v>12.92</v>
      </c>
      <c r="J41" s="70">
        <v>12.92</v>
      </c>
    </row>
    <row r="42" spans="1:10" ht="16.5">
      <c r="A42" s="46" t="s">
        <v>119</v>
      </c>
      <c r="B42" s="69" t="s">
        <v>120</v>
      </c>
      <c r="C42" s="46" t="s">
        <v>121</v>
      </c>
      <c r="D42" s="69" t="s">
        <v>16</v>
      </c>
      <c r="E42" s="69" t="s">
        <v>82</v>
      </c>
      <c r="F42" s="70">
        <v>1</v>
      </c>
      <c r="G42" s="70">
        <v>136.35</v>
      </c>
      <c r="H42" s="70">
        <v>27.07</v>
      </c>
      <c r="I42" s="70">
        <v>163.41999999999999</v>
      </c>
      <c r="J42" s="70">
        <v>163.41999999999999</v>
      </c>
    </row>
    <row r="43" spans="1:10" ht="16.5">
      <c r="A43" s="46" t="s">
        <v>122</v>
      </c>
      <c r="B43" s="69" t="s">
        <v>123</v>
      </c>
      <c r="C43" s="46" t="s">
        <v>124</v>
      </c>
      <c r="D43" s="69" t="s">
        <v>16</v>
      </c>
      <c r="E43" s="69" t="s">
        <v>82</v>
      </c>
      <c r="F43" s="70">
        <v>1</v>
      </c>
      <c r="G43" s="70">
        <v>72.849999999999994</v>
      </c>
      <c r="H43" s="70">
        <v>14.46</v>
      </c>
      <c r="I43" s="70">
        <v>87.31</v>
      </c>
      <c r="J43" s="70">
        <v>87.31</v>
      </c>
    </row>
    <row r="44" spans="1:10">
      <c r="A44" s="46" t="s">
        <v>125</v>
      </c>
      <c r="B44" s="69" t="s">
        <v>126</v>
      </c>
      <c r="C44" s="46" t="s">
        <v>127</v>
      </c>
      <c r="D44" s="69" t="s">
        <v>16</v>
      </c>
      <c r="E44" s="69" t="s">
        <v>82</v>
      </c>
      <c r="F44" s="70">
        <v>8</v>
      </c>
      <c r="G44" s="70">
        <v>141.34</v>
      </c>
      <c r="H44" s="70">
        <v>28.06</v>
      </c>
      <c r="I44" s="70">
        <v>169.4</v>
      </c>
      <c r="J44" s="70">
        <v>1355.2</v>
      </c>
    </row>
    <row r="45" spans="1:10" ht="20.100000000000001" customHeight="1">
      <c r="A45" s="45" t="s">
        <v>128</v>
      </c>
      <c r="B45" s="71" t="s">
        <v>129</v>
      </c>
      <c r="C45" s="71"/>
      <c r="D45" s="71"/>
      <c r="E45" s="71"/>
      <c r="F45" s="71"/>
      <c r="G45" s="71"/>
      <c r="H45" s="71"/>
      <c r="I45" s="71"/>
      <c r="J45" s="72">
        <f>J46</f>
        <v>400.19</v>
      </c>
    </row>
    <row r="46" spans="1:10">
      <c r="A46" s="46" t="s">
        <v>130</v>
      </c>
      <c r="B46" s="69" t="s">
        <v>131</v>
      </c>
      <c r="C46" s="46" t="s">
        <v>132</v>
      </c>
      <c r="D46" s="69" t="s">
        <v>133</v>
      </c>
      <c r="E46" s="69" t="s">
        <v>134</v>
      </c>
      <c r="F46" s="70">
        <v>4.5</v>
      </c>
      <c r="G46" s="70">
        <v>74.2</v>
      </c>
      <c r="H46" s="70">
        <v>14.73</v>
      </c>
      <c r="I46" s="70">
        <v>88.93</v>
      </c>
      <c r="J46" s="70">
        <v>400.19</v>
      </c>
    </row>
    <row r="47" spans="1:10" ht="20.100000000000001" customHeight="1">
      <c r="A47" s="45" t="s">
        <v>135</v>
      </c>
      <c r="B47" s="71" t="s">
        <v>136</v>
      </c>
      <c r="C47" s="71"/>
      <c r="D47" s="71"/>
      <c r="E47" s="71"/>
      <c r="F47" s="71"/>
      <c r="G47" s="71"/>
      <c r="H47" s="71"/>
      <c r="I47" s="71"/>
      <c r="J47" s="72">
        <f>SUM(J48:J49)</f>
        <v>2236</v>
      </c>
    </row>
    <row r="48" spans="1:10" ht="16.5">
      <c r="A48" s="46" t="s">
        <v>137</v>
      </c>
      <c r="B48" s="69" t="s">
        <v>138</v>
      </c>
      <c r="C48" s="46" t="s">
        <v>139</v>
      </c>
      <c r="D48" s="69" t="s">
        <v>16</v>
      </c>
      <c r="E48" s="69" t="s">
        <v>21</v>
      </c>
      <c r="F48" s="70">
        <v>92.94</v>
      </c>
      <c r="G48" s="70">
        <v>18.399999999999999</v>
      </c>
      <c r="H48" s="70">
        <v>3.65</v>
      </c>
      <c r="I48" s="70">
        <v>22.05</v>
      </c>
      <c r="J48" s="70">
        <v>2049.33</v>
      </c>
    </row>
    <row r="49" spans="1:10" ht="16.5">
      <c r="A49" s="46" t="s">
        <v>140</v>
      </c>
      <c r="B49" s="69" t="s">
        <v>141</v>
      </c>
      <c r="C49" s="46" t="s">
        <v>142</v>
      </c>
      <c r="D49" s="69" t="s">
        <v>16</v>
      </c>
      <c r="E49" s="69" t="s">
        <v>21</v>
      </c>
      <c r="F49" s="70">
        <v>11.53</v>
      </c>
      <c r="G49" s="70">
        <v>13.51</v>
      </c>
      <c r="H49" s="70">
        <v>2.68</v>
      </c>
      <c r="I49" s="70">
        <v>16.190000000000001</v>
      </c>
      <c r="J49" s="70">
        <v>186.67</v>
      </c>
    </row>
    <row r="50" spans="1:10" ht="20.100000000000001" customHeight="1">
      <c r="A50" s="45" t="s">
        <v>143</v>
      </c>
      <c r="B50" s="71" t="s">
        <v>144</v>
      </c>
      <c r="C50" s="71"/>
      <c r="D50" s="71"/>
      <c r="E50" s="71"/>
      <c r="F50" s="71"/>
      <c r="G50" s="71"/>
      <c r="H50" s="71"/>
      <c r="I50" s="71"/>
      <c r="J50" s="72">
        <f>SUM(J51:J52)</f>
        <v>17818.43</v>
      </c>
    </row>
    <row r="51" spans="1:10">
      <c r="A51" s="46" t="s">
        <v>145</v>
      </c>
      <c r="B51" s="69" t="s">
        <v>146</v>
      </c>
      <c r="C51" s="46" t="s">
        <v>147</v>
      </c>
      <c r="D51" s="69" t="s">
        <v>62</v>
      </c>
      <c r="E51" s="69" t="s">
        <v>17</v>
      </c>
      <c r="F51" s="70">
        <v>407.12</v>
      </c>
      <c r="G51" s="70">
        <v>32.549999999999997</v>
      </c>
      <c r="H51" s="70">
        <v>6.46</v>
      </c>
      <c r="I51" s="70">
        <v>39.01</v>
      </c>
      <c r="J51" s="70">
        <v>15881.75</v>
      </c>
    </row>
    <row r="52" spans="1:10" ht="16.5">
      <c r="A52" s="46" t="s">
        <v>148</v>
      </c>
      <c r="B52" s="69" t="s">
        <v>149</v>
      </c>
      <c r="C52" s="46" t="s">
        <v>150</v>
      </c>
      <c r="D52" s="69" t="s">
        <v>133</v>
      </c>
      <c r="E52" s="69" t="s">
        <v>134</v>
      </c>
      <c r="F52" s="70">
        <v>57.4</v>
      </c>
      <c r="G52" s="70">
        <v>28.15</v>
      </c>
      <c r="H52" s="70">
        <v>5.59</v>
      </c>
      <c r="I52" s="70">
        <v>33.74</v>
      </c>
      <c r="J52" s="70">
        <v>1936.68</v>
      </c>
    </row>
    <row r="53" spans="1:10" ht="20.100000000000001" customHeight="1">
      <c r="A53" s="45" t="s">
        <v>151</v>
      </c>
      <c r="B53" s="71" t="s">
        <v>152</v>
      </c>
      <c r="C53" s="71"/>
      <c r="D53" s="71"/>
      <c r="E53" s="71"/>
      <c r="F53" s="71"/>
      <c r="G53" s="71"/>
      <c r="H53" s="71"/>
      <c r="I53" s="71"/>
      <c r="J53" s="72">
        <f>J54+J57+J59+J69+J71+J75</f>
        <v>117711.72</v>
      </c>
    </row>
    <row r="54" spans="1:10" ht="20.100000000000001" customHeight="1">
      <c r="A54" s="45" t="s">
        <v>153</v>
      </c>
      <c r="B54" s="71" t="s">
        <v>25</v>
      </c>
      <c r="C54" s="71"/>
      <c r="D54" s="71"/>
      <c r="E54" s="71"/>
      <c r="F54" s="71"/>
      <c r="G54" s="71"/>
      <c r="H54" s="71"/>
      <c r="I54" s="71"/>
      <c r="J54" s="72">
        <f>SUM(J55:J56)</f>
        <v>342.84000000000003</v>
      </c>
    </row>
    <row r="55" spans="1:10" ht="16.5">
      <c r="A55" s="46" t="s">
        <v>154</v>
      </c>
      <c r="B55" s="69" t="s">
        <v>27</v>
      </c>
      <c r="C55" s="46" t="s">
        <v>28</v>
      </c>
      <c r="D55" s="69" t="s">
        <v>16</v>
      </c>
      <c r="E55" s="69" t="s">
        <v>29</v>
      </c>
      <c r="F55" s="70">
        <v>1.36</v>
      </c>
      <c r="G55" s="70">
        <v>64</v>
      </c>
      <c r="H55" s="70">
        <v>12.7</v>
      </c>
      <c r="I55" s="70">
        <v>76.7</v>
      </c>
      <c r="J55" s="70">
        <v>104.31</v>
      </c>
    </row>
    <row r="56" spans="1:10">
      <c r="A56" s="46" t="s">
        <v>155</v>
      </c>
      <c r="B56" s="69" t="s">
        <v>31</v>
      </c>
      <c r="C56" s="46" t="s">
        <v>32</v>
      </c>
      <c r="D56" s="69" t="s">
        <v>16</v>
      </c>
      <c r="E56" s="69" t="s">
        <v>29</v>
      </c>
      <c r="F56" s="70">
        <v>3.24</v>
      </c>
      <c r="G56" s="70">
        <v>61.43</v>
      </c>
      <c r="H56" s="70">
        <v>12.19</v>
      </c>
      <c r="I56" s="70">
        <v>73.62</v>
      </c>
      <c r="J56" s="70">
        <v>238.53</v>
      </c>
    </row>
    <row r="57" spans="1:10" ht="20.100000000000001" customHeight="1">
      <c r="A57" s="45" t="s">
        <v>156</v>
      </c>
      <c r="B57" s="71" t="s">
        <v>34</v>
      </c>
      <c r="C57" s="71"/>
      <c r="D57" s="71"/>
      <c r="E57" s="71"/>
      <c r="F57" s="71"/>
      <c r="G57" s="71"/>
      <c r="H57" s="71"/>
      <c r="I57" s="71"/>
      <c r="J57" s="72">
        <v>27402.91</v>
      </c>
    </row>
    <row r="58" spans="1:10" ht="16.5">
      <c r="A58" s="46" t="s">
        <v>157</v>
      </c>
      <c r="B58" s="69" t="s">
        <v>158</v>
      </c>
      <c r="C58" s="46" t="s">
        <v>159</v>
      </c>
      <c r="D58" s="69" t="s">
        <v>160</v>
      </c>
      <c r="E58" s="69" t="s">
        <v>161</v>
      </c>
      <c r="F58" s="70">
        <v>48.96</v>
      </c>
      <c r="G58" s="70">
        <v>467</v>
      </c>
      <c r="H58" s="70">
        <v>92.7</v>
      </c>
      <c r="I58" s="70">
        <v>559.70000000000005</v>
      </c>
      <c r="J58" s="70">
        <v>27402.91</v>
      </c>
    </row>
    <row r="59" spans="1:10" ht="20.100000000000001" customHeight="1">
      <c r="A59" s="45" t="s">
        <v>162</v>
      </c>
      <c r="B59" s="71" t="s">
        <v>78</v>
      </c>
      <c r="C59" s="71"/>
      <c r="D59" s="71"/>
      <c r="E59" s="71"/>
      <c r="F59" s="71"/>
      <c r="G59" s="71"/>
      <c r="H59" s="71"/>
      <c r="I59" s="71"/>
      <c r="J59" s="72">
        <f>SUM(J60:J68)</f>
        <v>10420.030000000001</v>
      </c>
    </row>
    <row r="60" spans="1:10" ht="16.5">
      <c r="A60" s="46" t="s">
        <v>163</v>
      </c>
      <c r="B60" s="69" t="s">
        <v>164</v>
      </c>
      <c r="C60" s="46" t="s">
        <v>165</v>
      </c>
      <c r="D60" s="69" t="s">
        <v>16</v>
      </c>
      <c r="E60" s="69" t="s">
        <v>82</v>
      </c>
      <c r="F60" s="70">
        <v>1</v>
      </c>
      <c r="G60" s="70">
        <v>11.28</v>
      </c>
      <c r="H60" s="70">
        <v>2.2400000000000002</v>
      </c>
      <c r="I60" s="70">
        <v>13.52</v>
      </c>
      <c r="J60" s="70">
        <v>13.52</v>
      </c>
    </row>
    <row r="61" spans="1:10">
      <c r="A61" s="46" t="s">
        <v>166</v>
      </c>
      <c r="B61" s="69" t="s">
        <v>84</v>
      </c>
      <c r="C61" s="46" t="s">
        <v>85</v>
      </c>
      <c r="D61" s="69" t="s">
        <v>16</v>
      </c>
      <c r="E61" s="69" t="s">
        <v>82</v>
      </c>
      <c r="F61" s="70">
        <v>4</v>
      </c>
      <c r="G61" s="70">
        <v>53.3</v>
      </c>
      <c r="H61" s="70">
        <v>10.58</v>
      </c>
      <c r="I61" s="70">
        <v>63.88</v>
      </c>
      <c r="J61" s="70">
        <v>255.52</v>
      </c>
    </row>
    <row r="62" spans="1:10" ht="16.5">
      <c r="A62" s="46" t="s">
        <v>167</v>
      </c>
      <c r="B62" s="69" t="s">
        <v>87</v>
      </c>
      <c r="C62" s="46" t="s">
        <v>88</v>
      </c>
      <c r="D62" s="69" t="s">
        <v>16</v>
      </c>
      <c r="E62" s="69" t="s">
        <v>82</v>
      </c>
      <c r="F62" s="70">
        <v>4</v>
      </c>
      <c r="G62" s="70">
        <v>42.04</v>
      </c>
      <c r="H62" s="70">
        <v>8.34</v>
      </c>
      <c r="I62" s="70">
        <v>50.38</v>
      </c>
      <c r="J62" s="70">
        <v>201.52</v>
      </c>
    </row>
    <row r="63" spans="1:10" ht="16.5">
      <c r="A63" s="46" t="s">
        <v>168</v>
      </c>
      <c r="B63" s="69" t="s">
        <v>169</v>
      </c>
      <c r="C63" s="46" t="s">
        <v>170</v>
      </c>
      <c r="D63" s="69" t="s">
        <v>16</v>
      </c>
      <c r="E63" s="69" t="s">
        <v>82</v>
      </c>
      <c r="F63" s="70">
        <v>2</v>
      </c>
      <c r="G63" s="70">
        <v>2818</v>
      </c>
      <c r="H63" s="70">
        <v>559.37</v>
      </c>
      <c r="I63" s="70">
        <v>3377.37</v>
      </c>
      <c r="J63" s="70">
        <v>6754.74</v>
      </c>
    </row>
    <row r="64" spans="1:10" ht="16.5">
      <c r="A64" s="46" t="s">
        <v>171</v>
      </c>
      <c r="B64" s="69" t="s">
        <v>93</v>
      </c>
      <c r="C64" s="46" t="s">
        <v>94</v>
      </c>
      <c r="D64" s="69" t="s">
        <v>16</v>
      </c>
      <c r="E64" s="69" t="s">
        <v>82</v>
      </c>
      <c r="F64" s="70">
        <v>1</v>
      </c>
      <c r="G64" s="70">
        <v>53.69</v>
      </c>
      <c r="H64" s="70">
        <v>10.66</v>
      </c>
      <c r="I64" s="70">
        <v>64.349999999999994</v>
      </c>
      <c r="J64" s="70">
        <v>64.349999999999994</v>
      </c>
    </row>
    <row r="65" spans="1:10" ht="16.5">
      <c r="A65" s="46" t="s">
        <v>172</v>
      </c>
      <c r="B65" s="69" t="s">
        <v>99</v>
      </c>
      <c r="C65" s="46" t="s">
        <v>100</v>
      </c>
      <c r="D65" s="69" t="s">
        <v>16</v>
      </c>
      <c r="E65" s="69" t="s">
        <v>17</v>
      </c>
      <c r="F65" s="70">
        <v>24.47</v>
      </c>
      <c r="G65" s="70">
        <v>10</v>
      </c>
      <c r="H65" s="70">
        <v>1.99</v>
      </c>
      <c r="I65" s="70">
        <v>11.99</v>
      </c>
      <c r="J65" s="70">
        <v>293.39</v>
      </c>
    </row>
    <row r="66" spans="1:10" ht="16.5">
      <c r="A66" s="46" t="s">
        <v>173</v>
      </c>
      <c r="B66" s="69" t="s">
        <v>102</v>
      </c>
      <c r="C66" s="46" t="s">
        <v>103</v>
      </c>
      <c r="D66" s="69" t="s">
        <v>16</v>
      </c>
      <c r="E66" s="69" t="s">
        <v>17</v>
      </c>
      <c r="F66" s="70">
        <v>73.5</v>
      </c>
      <c r="G66" s="70">
        <v>4.2</v>
      </c>
      <c r="H66" s="70">
        <v>0.83</v>
      </c>
      <c r="I66" s="70">
        <v>5.03</v>
      </c>
      <c r="J66" s="70">
        <v>369.7</v>
      </c>
    </row>
    <row r="67" spans="1:10" ht="16.5">
      <c r="A67" s="46" t="s">
        <v>174</v>
      </c>
      <c r="B67" s="69" t="s">
        <v>111</v>
      </c>
      <c r="C67" s="46" t="s">
        <v>112</v>
      </c>
      <c r="D67" s="69" t="s">
        <v>16</v>
      </c>
      <c r="E67" s="69" t="s">
        <v>82</v>
      </c>
      <c r="F67" s="70">
        <v>3</v>
      </c>
      <c r="G67" s="70">
        <v>10</v>
      </c>
      <c r="H67" s="70">
        <v>1.99</v>
      </c>
      <c r="I67" s="70">
        <v>11.99</v>
      </c>
      <c r="J67" s="70">
        <v>35.97</v>
      </c>
    </row>
    <row r="68" spans="1:10" ht="16.5">
      <c r="A68" s="46" t="s">
        <v>175</v>
      </c>
      <c r="B68" s="4" t="s">
        <v>176</v>
      </c>
      <c r="C68" s="3" t="s">
        <v>177</v>
      </c>
      <c r="D68" s="4" t="s">
        <v>16</v>
      </c>
      <c r="E68" s="4" t="s">
        <v>82</v>
      </c>
      <c r="F68" s="5">
        <v>2</v>
      </c>
      <c r="G68" s="5">
        <v>1014.32</v>
      </c>
      <c r="H68" s="5">
        <v>201.34</v>
      </c>
      <c r="I68" s="5">
        <v>1215.6600000000001</v>
      </c>
      <c r="J68" s="5">
        <v>2431.3200000000002</v>
      </c>
    </row>
    <row r="69" spans="1:10" ht="20.100000000000001" customHeight="1">
      <c r="A69" s="45" t="s">
        <v>178</v>
      </c>
      <c r="B69" s="49" t="s">
        <v>136</v>
      </c>
      <c r="C69" s="49"/>
      <c r="D69" s="49"/>
      <c r="E69" s="49"/>
      <c r="F69" s="49"/>
      <c r="G69" s="49"/>
      <c r="H69" s="49"/>
      <c r="I69" s="49"/>
      <c r="J69" s="2">
        <v>464.06</v>
      </c>
    </row>
    <row r="70" spans="1:10">
      <c r="A70" s="46" t="s">
        <v>179</v>
      </c>
      <c r="B70" s="4" t="s">
        <v>180</v>
      </c>
      <c r="C70" s="3" t="s">
        <v>181</v>
      </c>
      <c r="D70" s="4" t="s">
        <v>133</v>
      </c>
      <c r="E70" s="4" t="s">
        <v>134</v>
      </c>
      <c r="F70" s="5">
        <v>19.2</v>
      </c>
      <c r="G70" s="5">
        <v>20.170000000000002</v>
      </c>
      <c r="H70" s="5">
        <v>4</v>
      </c>
      <c r="I70" s="5">
        <v>24.17</v>
      </c>
      <c r="J70" s="5">
        <v>464.06</v>
      </c>
    </row>
    <row r="71" spans="1:10" ht="20.100000000000001" customHeight="1">
      <c r="A71" s="45" t="s">
        <v>182</v>
      </c>
      <c r="B71" s="49" t="s">
        <v>183</v>
      </c>
      <c r="C71" s="49"/>
      <c r="D71" s="49"/>
      <c r="E71" s="49"/>
      <c r="F71" s="49"/>
      <c r="G71" s="49"/>
      <c r="H71" s="49"/>
      <c r="I71" s="49"/>
      <c r="J71" s="2">
        <v>65250.559999999998</v>
      </c>
    </row>
    <row r="72" spans="1:10">
      <c r="A72" s="46" t="s">
        <v>184</v>
      </c>
      <c r="B72" s="4" t="s">
        <v>185</v>
      </c>
      <c r="C72" s="3" t="s">
        <v>186</v>
      </c>
      <c r="D72" s="4" t="s">
        <v>133</v>
      </c>
      <c r="E72" s="4" t="s">
        <v>187</v>
      </c>
      <c r="F72" s="5">
        <v>270.02999999999997</v>
      </c>
      <c r="G72" s="5">
        <v>140.56</v>
      </c>
      <c r="H72" s="5">
        <v>27.9</v>
      </c>
      <c r="I72" s="5">
        <v>168.46</v>
      </c>
      <c r="J72" s="5">
        <v>45489.25</v>
      </c>
    </row>
    <row r="73" spans="1:10" ht="16.5">
      <c r="A73" s="46" t="s">
        <v>188</v>
      </c>
      <c r="B73" s="4" t="s">
        <v>189</v>
      </c>
      <c r="C73" s="3" t="s">
        <v>190</v>
      </c>
      <c r="D73" s="4" t="s">
        <v>16</v>
      </c>
      <c r="E73" s="4" t="s">
        <v>21</v>
      </c>
      <c r="F73" s="5">
        <v>122.7</v>
      </c>
      <c r="G73" s="5">
        <v>58.05</v>
      </c>
      <c r="H73" s="5">
        <v>11.52</v>
      </c>
      <c r="I73" s="5">
        <v>69.569999999999993</v>
      </c>
      <c r="J73" s="5">
        <v>8536.24</v>
      </c>
    </row>
    <row r="74" spans="1:10" ht="16.5">
      <c r="A74" s="46" t="s">
        <v>191</v>
      </c>
      <c r="B74" s="4" t="s">
        <v>192</v>
      </c>
      <c r="C74" s="3" t="s">
        <v>193</v>
      </c>
      <c r="D74" s="4" t="s">
        <v>16</v>
      </c>
      <c r="E74" s="4" t="s">
        <v>21</v>
      </c>
      <c r="F74" s="5">
        <v>147.33000000000001</v>
      </c>
      <c r="G74" s="5">
        <v>63.57</v>
      </c>
      <c r="H74" s="5">
        <v>12.62</v>
      </c>
      <c r="I74" s="5">
        <v>76.19</v>
      </c>
      <c r="J74" s="5">
        <v>11225.07</v>
      </c>
    </row>
    <row r="75" spans="1:10" ht="20.100000000000001" customHeight="1">
      <c r="A75" s="45" t="s">
        <v>194</v>
      </c>
      <c r="B75" s="49" t="s">
        <v>144</v>
      </c>
      <c r="C75" s="49"/>
      <c r="D75" s="49"/>
      <c r="E75" s="49"/>
      <c r="F75" s="49"/>
      <c r="G75" s="49"/>
      <c r="H75" s="49"/>
      <c r="I75" s="49"/>
      <c r="J75" s="2">
        <v>13831.32</v>
      </c>
    </row>
    <row r="76" spans="1:10" ht="16.5">
      <c r="A76" s="46" t="s">
        <v>195</v>
      </c>
      <c r="B76" s="69" t="s">
        <v>196</v>
      </c>
      <c r="C76" s="46" t="s">
        <v>197</v>
      </c>
      <c r="D76" s="69" t="s">
        <v>16</v>
      </c>
      <c r="E76" s="69" t="s">
        <v>82</v>
      </c>
      <c r="F76" s="70">
        <v>12</v>
      </c>
      <c r="G76" s="70">
        <v>961.71</v>
      </c>
      <c r="H76" s="70">
        <v>190.9</v>
      </c>
      <c r="I76" s="70">
        <v>1152.6099999999999</v>
      </c>
      <c r="J76" s="70">
        <v>13831.32</v>
      </c>
    </row>
    <row r="77" spans="1:10" ht="20.100000000000001" customHeight="1">
      <c r="A77" s="45" t="s">
        <v>198</v>
      </c>
      <c r="B77" s="49" t="s">
        <v>199</v>
      </c>
      <c r="C77" s="49"/>
      <c r="D77" s="49"/>
      <c r="E77" s="49"/>
      <c r="F77" s="49"/>
      <c r="G77" s="49"/>
      <c r="H77" s="49"/>
      <c r="I77" s="49"/>
      <c r="J77" s="2">
        <v>118402.44</v>
      </c>
    </row>
    <row r="78" spans="1:10" ht="20.100000000000001" customHeight="1">
      <c r="A78" s="45" t="s">
        <v>200</v>
      </c>
      <c r="B78" s="49" t="s">
        <v>25</v>
      </c>
      <c r="C78" s="49"/>
      <c r="D78" s="49"/>
      <c r="E78" s="49"/>
      <c r="F78" s="49"/>
      <c r="G78" s="49"/>
      <c r="H78" s="49"/>
      <c r="I78" s="49"/>
      <c r="J78" s="2">
        <v>342.84</v>
      </c>
    </row>
    <row r="79" spans="1:10" ht="16.5">
      <c r="A79" s="46" t="s">
        <v>201</v>
      </c>
      <c r="B79" s="4" t="s">
        <v>27</v>
      </c>
      <c r="C79" s="3" t="s">
        <v>28</v>
      </c>
      <c r="D79" s="4" t="s">
        <v>16</v>
      </c>
      <c r="E79" s="4" t="s">
        <v>29</v>
      </c>
      <c r="F79" s="5">
        <v>1.36</v>
      </c>
      <c r="G79" s="5">
        <v>64</v>
      </c>
      <c r="H79" s="5">
        <v>12.7</v>
      </c>
      <c r="I79" s="5">
        <v>76.7</v>
      </c>
      <c r="J79" s="5">
        <v>104.31</v>
      </c>
    </row>
    <row r="80" spans="1:10">
      <c r="A80" s="46" t="s">
        <v>202</v>
      </c>
      <c r="B80" s="4" t="s">
        <v>31</v>
      </c>
      <c r="C80" s="3" t="s">
        <v>32</v>
      </c>
      <c r="D80" s="4" t="s">
        <v>16</v>
      </c>
      <c r="E80" s="4" t="s">
        <v>29</v>
      </c>
      <c r="F80" s="5">
        <v>3.24</v>
      </c>
      <c r="G80" s="5">
        <v>61.43</v>
      </c>
      <c r="H80" s="5">
        <v>12.19</v>
      </c>
      <c r="I80" s="5">
        <v>73.62</v>
      </c>
      <c r="J80" s="5">
        <v>238.53</v>
      </c>
    </row>
    <row r="81" spans="1:10" ht="20.100000000000001" customHeight="1">
      <c r="A81" s="45" t="s">
        <v>203</v>
      </c>
      <c r="B81" s="49" t="s">
        <v>34</v>
      </c>
      <c r="C81" s="49"/>
      <c r="D81" s="49"/>
      <c r="E81" s="49"/>
      <c r="F81" s="49"/>
      <c r="G81" s="49"/>
      <c r="H81" s="49"/>
      <c r="I81" s="49"/>
      <c r="J81" s="2">
        <v>27402.91</v>
      </c>
    </row>
    <row r="82" spans="1:10" ht="16.5">
      <c r="A82" s="46" t="s">
        <v>204</v>
      </c>
      <c r="B82" s="4" t="s">
        <v>158</v>
      </c>
      <c r="C82" s="3" t="s">
        <v>159</v>
      </c>
      <c r="D82" s="4" t="s">
        <v>160</v>
      </c>
      <c r="E82" s="4" t="s">
        <v>161</v>
      </c>
      <c r="F82" s="5">
        <v>48.96</v>
      </c>
      <c r="G82" s="5">
        <v>467</v>
      </c>
      <c r="H82" s="5">
        <v>92.7</v>
      </c>
      <c r="I82" s="5">
        <v>559.70000000000005</v>
      </c>
      <c r="J82" s="5">
        <v>27402.91</v>
      </c>
    </row>
    <row r="83" spans="1:10" ht="20.100000000000001" customHeight="1">
      <c r="A83" s="45" t="s">
        <v>205</v>
      </c>
      <c r="B83" s="49" t="s">
        <v>206</v>
      </c>
      <c r="C83" s="49"/>
      <c r="D83" s="49"/>
      <c r="E83" s="49"/>
      <c r="F83" s="49"/>
      <c r="G83" s="49"/>
      <c r="H83" s="49"/>
      <c r="I83" s="49"/>
      <c r="J83" s="2">
        <f>SUM(J84:J90)</f>
        <v>11110.67</v>
      </c>
    </row>
    <row r="84" spans="1:10">
      <c r="A84" s="46" t="s">
        <v>207</v>
      </c>
      <c r="B84" s="69" t="s">
        <v>84</v>
      </c>
      <c r="C84" s="46" t="s">
        <v>85</v>
      </c>
      <c r="D84" s="69" t="s">
        <v>16</v>
      </c>
      <c r="E84" s="69" t="s">
        <v>82</v>
      </c>
      <c r="F84" s="70">
        <v>4</v>
      </c>
      <c r="G84" s="70">
        <v>53.3</v>
      </c>
      <c r="H84" s="70">
        <v>10.58</v>
      </c>
      <c r="I84" s="70">
        <v>63.88</v>
      </c>
      <c r="J84" s="70">
        <v>255.52</v>
      </c>
    </row>
    <row r="85" spans="1:10" ht="16.5">
      <c r="A85" s="46" t="s">
        <v>208</v>
      </c>
      <c r="B85" s="4" t="s">
        <v>87</v>
      </c>
      <c r="C85" s="3" t="s">
        <v>88</v>
      </c>
      <c r="D85" s="4" t="s">
        <v>16</v>
      </c>
      <c r="E85" s="4" t="s">
        <v>82</v>
      </c>
      <c r="F85" s="5">
        <v>4</v>
      </c>
      <c r="G85" s="5">
        <v>42.04</v>
      </c>
      <c r="H85" s="5">
        <v>8.34</v>
      </c>
      <c r="I85" s="5">
        <v>50.38</v>
      </c>
      <c r="J85" s="5">
        <v>201.52</v>
      </c>
    </row>
    <row r="86" spans="1:10" ht="16.5">
      <c r="A86" s="46" t="s">
        <v>209</v>
      </c>
      <c r="B86" s="4" t="s">
        <v>169</v>
      </c>
      <c r="C86" s="3" t="s">
        <v>170</v>
      </c>
      <c r="D86" s="4" t="s">
        <v>16</v>
      </c>
      <c r="E86" s="4" t="s">
        <v>82</v>
      </c>
      <c r="F86" s="5">
        <v>2</v>
      </c>
      <c r="G86" s="5">
        <v>2818</v>
      </c>
      <c r="H86" s="5">
        <v>559.37</v>
      </c>
      <c r="I86" s="5">
        <v>3377.37</v>
      </c>
      <c r="J86" s="5">
        <v>6754.74</v>
      </c>
    </row>
    <row r="87" spans="1:10" ht="16.5">
      <c r="A87" s="46" t="s">
        <v>210</v>
      </c>
      <c r="B87" s="4" t="s">
        <v>99</v>
      </c>
      <c r="C87" s="3" t="s">
        <v>100</v>
      </c>
      <c r="D87" s="4" t="s">
        <v>16</v>
      </c>
      <c r="E87" s="4" t="s">
        <v>17</v>
      </c>
      <c r="F87" s="5">
        <v>50.22</v>
      </c>
      <c r="G87" s="5">
        <v>10</v>
      </c>
      <c r="H87" s="5">
        <v>1.99</v>
      </c>
      <c r="I87" s="5">
        <v>11.99</v>
      </c>
      <c r="J87" s="5">
        <v>602.14</v>
      </c>
    </row>
    <row r="88" spans="1:10" ht="16.5">
      <c r="A88" s="46" t="s">
        <v>211</v>
      </c>
      <c r="B88" s="4" t="s">
        <v>102</v>
      </c>
      <c r="C88" s="3" t="s">
        <v>103</v>
      </c>
      <c r="D88" s="4" t="s">
        <v>16</v>
      </c>
      <c r="E88" s="4" t="s">
        <v>17</v>
      </c>
      <c r="F88" s="5">
        <v>150.6</v>
      </c>
      <c r="G88" s="5">
        <v>4.2</v>
      </c>
      <c r="H88" s="5">
        <v>0.83</v>
      </c>
      <c r="I88" s="5">
        <v>5.03</v>
      </c>
      <c r="J88" s="5">
        <v>757.52</v>
      </c>
    </row>
    <row r="89" spans="1:10" ht="16.5">
      <c r="A89" s="46" t="s">
        <v>212</v>
      </c>
      <c r="B89" s="4" t="s">
        <v>111</v>
      </c>
      <c r="C89" s="3" t="s">
        <v>112</v>
      </c>
      <c r="D89" s="4" t="s">
        <v>16</v>
      </c>
      <c r="E89" s="4" t="s">
        <v>82</v>
      </c>
      <c r="F89" s="5">
        <v>9</v>
      </c>
      <c r="G89" s="5">
        <v>10</v>
      </c>
      <c r="H89" s="5">
        <v>1.99</v>
      </c>
      <c r="I89" s="5">
        <v>11.99</v>
      </c>
      <c r="J89" s="5">
        <v>107.91</v>
      </c>
    </row>
    <row r="90" spans="1:10" ht="16.5">
      <c r="A90" s="46" t="s">
        <v>213</v>
      </c>
      <c r="B90" s="4" t="s">
        <v>176</v>
      </c>
      <c r="C90" s="3" t="s">
        <v>177</v>
      </c>
      <c r="D90" s="4" t="s">
        <v>16</v>
      </c>
      <c r="E90" s="4" t="s">
        <v>82</v>
      </c>
      <c r="F90" s="5">
        <v>2</v>
      </c>
      <c r="G90" s="5">
        <v>1014.32</v>
      </c>
      <c r="H90" s="5">
        <v>201.34</v>
      </c>
      <c r="I90" s="5">
        <v>1215.6600000000001</v>
      </c>
      <c r="J90" s="5">
        <v>2431.3200000000002</v>
      </c>
    </row>
    <row r="91" spans="1:10" ht="20.100000000000001" customHeight="1">
      <c r="A91" s="45" t="s">
        <v>214</v>
      </c>
      <c r="B91" s="49" t="s">
        <v>136</v>
      </c>
      <c r="C91" s="49"/>
      <c r="D91" s="49"/>
      <c r="E91" s="49"/>
      <c r="F91" s="49"/>
      <c r="G91" s="49"/>
      <c r="H91" s="49"/>
      <c r="I91" s="49"/>
      <c r="J91" s="2">
        <v>464.06</v>
      </c>
    </row>
    <row r="92" spans="1:10">
      <c r="A92" s="46" t="s">
        <v>215</v>
      </c>
      <c r="B92" s="4" t="s">
        <v>180</v>
      </c>
      <c r="C92" s="3" t="s">
        <v>181</v>
      </c>
      <c r="D92" s="4" t="s">
        <v>133</v>
      </c>
      <c r="E92" s="4" t="s">
        <v>134</v>
      </c>
      <c r="F92" s="5">
        <v>19.2</v>
      </c>
      <c r="G92" s="5">
        <v>20.170000000000002</v>
      </c>
      <c r="H92" s="5">
        <v>4</v>
      </c>
      <c r="I92" s="5">
        <v>24.17</v>
      </c>
      <c r="J92" s="5">
        <v>464.06</v>
      </c>
    </row>
    <row r="93" spans="1:10" ht="20.100000000000001" customHeight="1">
      <c r="A93" s="45" t="s">
        <v>216</v>
      </c>
      <c r="B93" s="49" t="s">
        <v>183</v>
      </c>
      <c r="C93" s="49"/>
      <c r="D93" s="49"/>
      <c r="E93" s="49"/>
      <c r="F93" s="49"/>
      <c r="G93" s="49"/>
      <c r="H93" s="49"/>
      <c r="I93" s="49"/>
      <c r="J93" s="2">
        <v>65250.559999999998</v>
      </c>
    </row>
    <row r="94" spans="1:10">
      <c r="A94" s="46" t="s">
        <v>217</v>
      </c>
      <c r="B94" s="4" t="s">
        <v>185</v>
      </c>
      <c r="C94" s="3" t="s">
        <v>186</v>
      </c>
      <c r="D94" s="4" t="s">
        <v>133</v>
      </c>
      <c r="E94" s="4" t="s">
        <v>187</v>
      </c>
      <c r="F94" s="5">
        <v>270.02999999999997</v>
      </c>
      <c r="G94" s="5">
        <v>140.56</v>
      </c>
      <c r="H94" s="5">
        <v>27.9</v>
      </c>
      <c r="I94" s="5">
        <v>168.46</v>
      </c>
      <c r="J94" s="5">
        <v>45489.25</v>
      </c>
    </row>
    <row r="95" spans="1:10" ht="16.5">
      <c r="A95" s="46" t="s">
        <v>218</v>
      </c>
      <c r="B95" s="4" t="s">
        <v>189</v>
      </c>
      <c r="C95" s="3" t="s">
        <v>190</v>
      </c>
      <c r="D95" s="4" t="s">
        <v>16</v>
      </c>
      <c r="E95" s="4" t="s">
        <v>21</v>
      </c>
      <c r="F95" s="5">
        <v>122.7</v>
      </c>
      <c r="G95" s="5">
        <v>58.05</v>
      </c>
      <c r="H95" s="5">
        <v>11.52</v>
      </c>
      <c r="I95" s="5">
        <v>69.569999999999993</v>
      </c>
      <c r="J95" s="5">
        <v>8536.24</v>
      </c>
    </row>
    <row r="96" spans="1:10" ht="16.5">
      <c r="A96" s="46" t="s">
        <v>219</v>
      </c>
      <c r="B96" s="4" t="s">
        <v>192</v>
      </c>
      <c r="C96" s="3" t="s">
        <v>193</v>
      </c>
      <c r="D96" s="4" t="s">
        <v>16</v>
      </c>
      <c r="E96" s="4" t="s">
        <v>21</v>
      </c>
      <c r="F96" s="5">
        <v>147.33000000000001</v>
      </c>
      <c r="G96" s="5">
        <v>63.57</v>
      </c>
      <c r="H96" s="5">
        <v>12.62</v>
      </c>
      <c r="I96" s="5">
        <v>76.19</v>
      </c>
      <c r="J96" s="5">
        <v>11225.07</v>
      </c>
    </row>
    <row r="97" spans="1:10" ht="20.100000000000001" customHeight="1">
      <c r="A97" s="45" t="s">
        <v>220</v>
      </c>
      <c r="B97" s="49" t="s">
        <v>144</v>
      </c>
      <c r="C97" s="49"/>
      <c r="D97" s="49"/>
      <c r="E97" s="49"/>
      <c r="F97" s="49"/>
      <c r="G97" s="49"/>
      <c r="H97" s="49"/>
      <c r="I97" s="49"/>
      <c r="J97" s="2">
        <v>13831.32</v>
      </c>
    </row>
    <row r="98" spans="1:10" ht="16.5">
      <c r="A98" s="46" t="s">
        <v>221</v>
      </c>
      <c r="B98" s="4" t="s">
        <v>196</v>
      </c>
      <c r="C98" s="3" t="s">
        <v>197</v>
      </c>
      <c r="D98" s="4" t="s">
        <v>16</v>
      </c>
      <c r="E98" s="4" t="s">
        <v>82</v>
      </c>
      <c r="F98" s="5">
        <v>12</v>
      </c>
      <c r="G98" s="5">
        <v>961.71</v>
      </c>
      <c r="H98" s="5">
        <v>190.9</v>
      </c>
      <c r="I98" s="5">
        <v>1152.6099999999999</v>
      </c>
      <c r="J98" s="5">
        <v>13831.32</v>
      </c>
    </row>
    <row r="99" spans="1:10" ht="15" customHeight="1">
      <c r="A99" s="47"/>
      <c r="B99" s="6"/>
      <c r="C99" s="6"/>
      <c r="D99" s="6"/>
      <c r="E99" s="6"/>
      <c r="F99" s="6"/>
      <c r="G99" s="6"/>
      <c r="H99" s="50" t="s">
        <v>224</v>
      </c>
      <c r="I99" s="50"/>
      <c r="J99" s="2">
        <f>J4+J7+J53+J77</f>
        <v>360335.95</v>
      </c>
    </row>
  </sheetData>
  <mergeCells count="32">
    <mergeCell ref="H99:I99"/>
    <mergeCell ref="B91:I91"/>
    <mergeCell ref="B93:I93"/>
    <mergeCell ref="B97:I97"/>
    <mergeCell ref="B75:I75"/>
    <mergeCell ref="B77:I77"/>
    <mergeCell ref="B78:I78"/>
    <mergeCell ref="B81:I81"/>
    <mergeCell ref="B83:I83"/>
    <mergeCell ref="B54:I54"/>
    <mergeCell ref="B57:I57"/>
    <mergeCell ref="B59:I59"/>
    <mergeCell ref="B69:I69"/>
    <mergeCell ref="B71:I71"/>
    <mergeCell ref="B28:I28"/>
    <mergeCell ref="B45:I45"/>
    <mergeCell ref="B47:I47"/>
    <mergeCell ref="B50:I50"/>
    <mergeCell ref="B53:I53"/>
    <mergeCell ref="B4:I4"/>
    <mergeCell ref="B7:I7"/>
    <mergeCell ref="B8:I8"/>
    <mergeCell ref="B11:I11"/>
    <mergeCell ref="B18:I18"/>
    <mergeCell ref="F2:F3"/>
    <mergeCell ref="G2:I2"/>
    <mergeCell ref="J2:J3"/>
    <mergeCell ref="A2:A3"/>
    <mergeCell ref="B2:B3"/>
    <mergeCell ref="C2:C3"/>
    <mergeCell ref="D2:D3"/>
    <mergeCell ref="E2:E3"/>
  </mergeCells>
  <printOptions horizontalCentered="1"/>
  <pageMargins left="0" right="0" top="1.1811023622047245" bottom="1.1811023622047245" header="0" footer="0"/>
  <pageSetup paperSize="9" scale="82" orientation="landscape" r:id="rId1"/>
  <rowBreaks count="2" manualBreakCount="2">
    <brk id="25" max="9" man="1"/>
    <brk id="5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G856"/>
  <sheetViews>
    <sheetView view="pageBreakPreview" topLeftCell="A121" zoomScale="60" zoomScaleNormal="100" workbookViewId="0">
      <selection activeCell="K148" sqref="K148"/>
    </sheetView>
  </sheetViews>
  <sheetFormatPr defaultRowHeight="15"/>
  <cols>
    <col min="1" max="1" width="10.28515625" customWidth="1"/>
    <col min="2" max="2" width="48.85546875" customWidth="1"/>
    <col min="3" max="3" width="12.42578125" customWidth="1"/>
    <col min="4" max="4" width="6.140625" customWidth="1"/>
    <col min="5" max="7" width="12.42578125" customWidth="1"/>
  </cols>
  <sheetData>
    <row r="1" spans="1:7" ht="111.95" customHeight="1">
      <c r="A1" s="53"/>
      <c r="B1" s="53"/>
      <c r="C1" s="53"/>
      <c r="D1" s="53"/>
      <c r="E1" s="53"/>
      <c r="F1" s="53"/>
      <c r="G1" s="53"/>
    </row>
    <row r="2" spans="1:7" ht="9.9499999999999993" customHeight="1">
      <c r="A2" s="6"/>
      <c r="B2" s="6"/>
      <c r="C2" s="54"/>
      <c r="D2" s="54"/>
      <c r="E2" s="6"/>
      <c r="F2" s="6"/>
      <c r="G2" s="6"/>
    </row>
    <row r="3" spans="1:7" ht="20.100000000000001" customHeight="1">
      <c r="A3" s="55" t="s">
        <v>225</v>
      </c>
      <c r="B3" s="55"/>
      <c r="C3" s="55"/>
      <c r="D3" s="55"/>
      <c r="E3" s="55"/>
      <c r="F3" s="55"/>
      <c r="G3" s="55"/>
    </row>
    <row r="4" spans="1:7" ht="15" customHeight="1">
      <c r="A4" s="56" t="s">
        <v>226</v>
      </c>
      <c r="B4" s="56"/>
      <c r="C4" s="10" t="s">
        <v>3</v>
      </c>
      <c r="D4" s="10" t="s">
        <v>4</v>
      </c>
      <c r="E4" s="10" t="s">
        <v>227</v>
      </c>
      <c r="F4" s="10" t="s">
        <v>228</v>
      </c>
      <c r="G4" s="10" t="s">
        <v>229</v>
      </c>
    </row>
    <row r="5" spans="1:7" ht="20.100000000000001" customHeight="1">
      <c r="A5" s="11" t="s">
        <v>230</v>
      </c>
      <c r="B5" s="12" t="s">
        <v>231</v>
      </c>
      <c r="C5" s="11" t="s">
        <v>16</v>
      </c>
      <c r="D5" s="11" t="s">
        <v>232</v>
      </c>
      <c r="E5" s="13">
        <v>1.7755360000000001E-2</v>
      </c>
      <c r="F5" s="14">
        <v>18.559999999999999</v>
      </c>
      <c r="G5" s="14">
        <v>0.32</v>
      </c>
    </row>
    <row r="6" spans="1:7" ht="20.100000000000001" customHeight="1">
      <c r="A6" s="11" t="s">
        <v>233</v>
      </c>
      <c r="B6" s="12" t="s">
        <v>234</v>
      </c>
      <c r="C6" s="11" t="s">
        <v>16</v>
      </c>
      <c r="D6" s="11" t="s">
        <v>235</v>
      </c>
      <c r="E6" s="13">
        <v>4.1217800000000002E-3</v>
      </c>
      <c r="F6" s="14">
        <v>19.57</v>
      </c>
      <c r="G6" s="14">
        <v>0.08</v>
      </c>
    </row>
    <row r="7" spans="1:7" ht="15" customHeight="1">
      <c r="A7" s="6"/>
      <c r="B7" s="6"/>
      <c r="C7" s="6"/>
      <c r="D7" s="6"/>
      <c r="E7" s="57" t="s">
        <v>236</v>
      </c>
      <c r="F7" s="57"/>
      <c r="G7" s="15">
        <v>0.4</v>
      </c>
    </row>
    <row r="8" spans="1:7" ht="15" customHeight="1">
      <c r="A8" s="56" t="s">
        <v>237</v>
      </c>
      <c r="B8" s="56"/>
      <c r="C8" s="10" t="s">
        <v>3</v>
      </c>
      <c r="D8" s="10" t="s">
        <v>4</v>
      </c>
      <c r="E8" s="10" t="s">
        <v>227</v>
      </c>
      <c r="F8" s="10" t="s">
        <v>228</v>
      </c>
      <c r="G8" s="10" t="s">
        <v>229</v>
      </c>
    </row>
    <row r="9" spans="1:7" ht="20.100000000000001" customHeight="1">
      <c r="A9" s="11" t="s">
        <v>238</v>
      </c>
      <c r="B9" s="12" t="s">
        <v>239</v>
      </c>
      <c r="C9" s="11" t="s">
        <v>16</v>
      </c>
      <c r="D9" s="11" t="s">
        <v>17</v>
      </c>
      <c r="E9" s="13">
        <v>0.4359577</v>
      </c>
      <c r="F9" s="14">
        <v>20.53</v>
      </c>
      <c r="G9" s="14">
        <v>8.9499999999999993</v>
      </c>
    </row>
    <row r="10" spans="1:7" ht="15" customHeight="1">
      <c r="A10" s="11" t="s">
        <v>240</v>
      </c>
      <c r="B10" s="12" t="s">
        <v>241</v>
      </c>
      <c r="C10" s="11" t="s">
        <v>16</v>
      </c>
      <c r="D10" s="11" t="s">
        <v>50</v>
      </c>
      <c r="E10" s="13">
        <v>0.11731225000000001</v>
      </c>
      <c r="F10" s="14">
        <v>24.41</v>
      </c>
      <c r="G10" s="14">
        <v>2.86</v>
      </c>
    </row>
    <row r="11" spans="1:7" ht="20.100000000000001" customHeight="1">
      <c r="A11" s="11" t="s">
        <v>242</v>
      </c>
      <c r="B11" s="12" t="s">
        <v>243</v>
      </c>
      <c r="C11" s="11" t="s">
        <v>16</v>
      </c>
      <c r="D11" s="11" t="s">
        <v>17</v>
      </c>
      <c r="E11" s="13">
        <v>0.78683760000000003</v>
      </c>
      <c r="F11" s="14">
        <v>5.71</v>
      </c>
      <c r="G11" s="14">
        <v>4.49</v>
      </c>
    </row>
    <row r="12" spans="1:7" ht="20.100000000000001" customHeight="1">
      <c r="A12" s="11" t="s">
        <v>244</v>
      </c>
      <c r="B12" s="12" t="s">
        <v>245</v>
      </c>
      <c r="C12" s="11" t="s">
        <v>16</v>
      </c>
      <c r="D12" s="11" t="s">
        <v>17</v>
      </c>
      <c r="E12" s="13">
        <v>0.58127693999999996</v>
      </c>
      <c r="F12" s="14">
        <v>15.38</v>
      </c>
      <c r="G12" s="14">
        <v>8.94</v>
      </c>
    </row>
    <row r="13" spans="1:7" ht="15" customHeight="1">
      <c r="A13" s="11" t="s">
        <v>246</v>
      </c>
      <c r="B13" s="12" t="s">
        <v>247</v>
      </c>
      <c r="C13" s="11" t="s">
        <v>16</v>
      </c>
      <c r="D13" s="11" t="s">
        <v>248</v>
      </c>
      <c r="E13" s="13">
        <v>2.705579E-2</v>
      </c>
      <c r="F13" s="14">
        <v>22.9</v>
      </c>
      <c r="G13" s="14">
        <v>0.61</v>
      </c>
    </row>
    <row r="14" spans="1:7" ht="15" customHeight="1">
      <c r="A14" s="6"/>
      <c r="B14" s="6"/>
      <c r="C14" s="6"/>
      <c r="D14" s="6"/>
      <c r="E14" s="57" t="s">
        <v>249</v>
      </c>
      <c r="F14" s="57"/>
      <c r="G14" s="15">
        <v>25.85</v>
      </c>
    </row>
    <row r="15" spans="1:7" ht="15" customHeight="1">
      <c r="A15" s="56" t="s">
        <v>250</v>
      </c>
      <c r="B15" s="56"/>
      <c r="C15" s="10" t="s">
        <v>3</v>
      </c>
      <c r="D15" s="10" t="s">
        <v>4</v>
      </c>
      <c r="E15" s="10" t="s">
        <v>227</v>
      </c>
      <c r="F15" s="10" t="s">
        <v>228</v>
      </c>
      <c r="G15" s="10" t="s">
        <v>229</v>
      </c>
    </row>
    <row r="16" spans="1:7" ht="15" customHeight="1">
      <c r="A16" s="11" t="s">
        <v>251</v>
      </c>
      <c r="B16" s="12" t="s">
        <v>252</v>
      </c>
      <c r="C16" s="11" t="s">
        <v>16</v>
      </c>
      <c r="D16" s="11" t="s">
        <v>253</v>
      </c>
      <c r="E16" s="13">
        <v>0.37656177000000002</v>
      </c>
      <c r="F16" s="14">
        <v>15.45</v>
      </c>
      <c r="G16" s="14">
        <v>5.81</v>
      </c>
    </row>
    <row r="17" spans="1:7" ht="15" customHeight="1">
      <c r="A17" s="11" t="s">
        <v>254</v>
      </c>
      <c r="B17" s="12" t="s">
        <v>255</v>
      </c>
      <c r="C17" s="11" t="s">
        <v>16</v>
      </c>
      <c r="D17" s="11" t="s">
        <v>253</v>
      </c>
      <c r="E17" s="13">
        <v>0.75301784999999999</v>
      </c>
      <c r="F17" s="14">
        <v>19.34</v>
      </c>
      <c r="G17" s="14">
        <v>14.56</v>
      </c>
    </row>
    <row r="18" spans="1:7" ht="18" customHeight="1">
      <c r="A18" s="6"/>
      <c r="B18" s="6"/>
      <c r="C18" s="6"/>
      <c r="D18" s="6"/>
      <c r="E18" s="57" t="s">
        <v>256</v>
      </c>
      <c r="F18" s="57"/>
      <c r="G18" s="15">
        <v>20.37</v>
      </c>
    </row>
    <row r="19" spans="1:7" ht="15" customHeight="1">
      <c r="A19" s="56" t="s">
        <v>257</v>
      </c>
      <c r="B19" s="56"/>
      <c r="C19" s="10" t="s">
        <v>3</v>
      </c>
      <c r="D19" s="10" t="s">
        <v>4</v>
      </c>
      <c r="E19" s="10" t="s">
        <v>227</v>
      </c>
      <c r="F19" s="10" t="s">
        <v>228</v>
      </c>
      <c r="G19" s="10" t="s">
        <v>229</v>
      </c>
    </row>
    <row r="20" spans="1:7" ht="29.1" customHeight="1">
      <c r="A20" s="11" t="s">
        <v>258</v>
      </c>
      <c r="B20" s="12" t="s">
        <v>259</v>
      </c>
      <c r="C20" s="11" t="s">
        <v>16</v>
      </c>
      <c r="D20" s="11" t="s">
        <v>29</v>
      </c>
      <c r="E20" s="13">
        <v>4.8615799999999999E-3</v>
      </c>
      <c r="F20" s="14">
        <v>416.04</v>
      </c>
      <c r="G20" s="14">
        <v>2.02</v>
      </c>
    </row>
    <row r="21" spans="1:7" ht="15" customHeight="1">
      <c r="A21" s="11" t="s">
        <v>260</v>
      </c>
      <c r="B21" s="12" t="s">
        <v>261</v>
      </c>
      <c r="C21" s="11" t="s">
        <v>16</v>
      </c>
      <c r="D21" s="11" t="s">
        <v>82</v>
      </c>
      <c r="E21" s="13">
        <v>1.58530075</v>
      </c>
      <c r="F21" s="14">
        <v>1.81</v>
      </c>
      <c r="G21" s="14">
        <v>2.86</v>
      </c>
    </row>
    <row r="22" spans="1:7" ht="15" customHeight="1">
      <c r="A22" s="6"/>
      <c r="B22" s="6"/>
      <c r="C22" s="6"/>
      <c r="D22" s="6"/>
      <c r="E22" s="57" t="s">
        <v>262</v>
      </c>
      <c r="F22" s="57"/>
      <c r="G22" s="15">
        <v>4.88</v>
      </c>
    </row>
    <row r="23" spans="1:7" ht="15" customHeight="1">
      <c r="A23" s="6"/>
      <c r="B23" s="6"/>
      <c r="C23" s="6"/>
      <c r="D23" s="6"/>
      <c r="E23" s="58" t="s">
        <v>263</v>
      </c>
      <c r="F23" s="58"/>
      <c r="G23" s="2">
        <v>51.5</v>
      </c>
    </row>
    <row r="24" spans="1:7" ht="9.9499999999999993" customHeight="1">
      <c r="A24" s="6"/>
      <c r="B24" s="6"/>
      <c r="C24" s="54"/>
      <c r="D24" s="54"/>
      <c r="E24" s="6"/>
      <c r="F24" s="6"/>
      <c r="G24" s="6"/>
    </row>
    <row r="25" spans="1:7" ht="20.100000000000001" customHeight="1">
      <c r="A25" s="55" t="s">
        <v>264</v>
      </c>
      <c r="B25" s="55"/>
      <c r="C25" s="55"/>
      <c r="D25" s="55"/>
      <c r="E25" s="55"/>
      <c r="F25" s="55"/>
      <c r="G25" s="55"/>
    </row>
    <row r="26" spans="1:7" ht="15" customHeight="1">
      <c r="A26" s="56" t="s">
        <v>237</v>
      </c>
      <c r="B26" s="56"/>
      <c r="C26" s="10" t="s">
        <v>3</v>
      </c>
      <c r="D26" s="10" t="s">
        <v>4</v>
      </c>
      <c r="E26" s="10" t="s">
        <v>227</v>
      </c>
      <c r="F26" s="10" t="s">
        <v>228</v>
      </c>
      <c r="G26" s="10" t="s">
        <v>229</v>
      </c>
    </row>
    <row r="27" spans="1:7" ht="29.1" customHeight="1">
      <c r="A27" s="11" t="s">
        <v>19</v>
      </c>
      <c r="B27" s="12" t="s">
        <v>265</v>
      </c>
      <c r="C27" s="11" t="s">
        <v>16</v>
      </c>
      <c r="D27" s="11" t="s">
        <v>21</v>
      </c>
      <c r="E27" s="13">
        <v>1</v>
      </c>
      <c r="F27" s="14">
        <v>400</v>
      </c>
      <c r="G27" s="14">
        <v>400</v>
      </c>
    </row>
    <row r="28" spans="1:7" ht="15" customHeight="1">
      <c r="A28" s="6"/>
      <c r="B28" s="6"/>
      <c r="C28" s="6"/>
      <c r="D28" s="6"/>
      <c r="E28" s="57" t="s">
        <v>249</v>
      </c>
      <c r="F28" s="57"/>
      <c r="G28" s="15">
        <v>400</v>
      </c>
    </row>
    <row r="29" spans="1:7" ht="15" customHeight="1">
      <c r="A29" s="6"/>
      <c r="B29" s="6"/>
      <c r="C29" s="6"/>
      <c r="D29" s="6"/>
      <c r="E29" s="58" t="s">
        <v>263</v>
      </c>
      <c r="F29" s="58"/>
      <c r="G29" s="2">
        <v>567.92999999999995</v>
      </c>
    </row>
    <row r="30" spans="1:7" ht="9.9499999999999993" customHeight="1">
      <c r="A30" s="6"/>
      <c r="B30" s="6"/>
      <c r="C30" s="54"/>
      <c r="D30" s="54"/>
      <c r="E30" s="6"/>
      <c r="F30" s="6"/>
      <c r="G30" s="6"/>
    </row>
    <row r="31" spans="1:7" ht="20.100000000000001" customHeight="1">
      <c r="A31" s="55" t="s">
        <v>266</v>
      </c>
      <c r="B31" s="55"/>
      <c r="C31" s="55"/>
      <c r="D31" s="55"/>
      <c r="E31" s="55"/>
      <c r="F31" s="55"/>
      <c r="G31" s="55"/>
    </row>
    <row r="32" spans="1:7" ht="15" customHeight="1">
      <c r="A32" s="56" t="s">
        <v>250</v>
      </c>
      <c r="B32" s="56"/>
      <c r="C32" s="10" t="s">
        <v>3</v>
      </c>
      <c r="D32" s="10" t="s">
        <v>4</v>
      </c>
      <c r="E32" s="10" t="s">
        <v>227</v>
      </c>
      <c r="F32" s="10" t="s">
        <v>228</v>
      </c>
      <c r="G32" s="10" t="s">
        <v>229</v>
      </c>
    </row>
    <row r="33" spans="1:7" ht="15" customHeight="1">
      <c r="A33" s="11" t="s">
        <v>267</v>
      </c>
      <c r="B33" s="12" t="s">
        <v>268</v>
      </c>
      <c r="C33" s="11" t="s">
        <v>16</v>
      </c>
      <c r="D33" s="11" t="s">
        <v>253</v>
      </c>
      <c r="E33" s="13">
        <v>1.3325144900000001</v>
      </c>
      <c r="F33" s="14">
        <v>19.57</v>
      </c>
      <c r="G33" s="14">
        <v>26.07</v>
      </c>
    </row>
    <row r="34" spans="1:7" ht="15" customHeight="1">
      <c r="A34" s="11" t="s">
        <v>269</v>
      </c>
      <c r="B34" s="12" t="s">
        <v>270</v>
      </c>
      <c r="C34" s="11" t="s">
        <v>16</v>
      </c>
      <c r="D34" s="11" t="s">
        <v>253</v>
      </c>
      <c r="E34" s="13">
        <v>3.4215027400000002</v>
      </c>
      <c r="F34" s="14">
        <v>15.53</v>
      </c>
      <c r="G34" s="14">
        <v>53.13</v>
      </c>
    </row>
    <row r="35" spans="1:7" ht="18" customHeight="1">
      <c r="A35" s="6"/>
      <c r="B35" s="6"/>
      <c r="C35" s="6"/>
      <c r="D35" s="6"/>
      <c r="E35" s="57" t="s">
        <v>256</v>
      </c>
      <c r="F35" s="57"/>
      <c r="G35" s="15">
        <v>79.2</v>
      </c>
    </row>
    <row r="36" spans="1:7" ht="15" customHeight="1">
      <c r="A36" s="6"/>
      <c r="B36" s="6"/>
      <c r="C36" s="6"/>
      <c r="D36" s="6"/>
      <c r="E36" s="58" t="s">
        <v>263</v>
      </c>
      <c r="F36" s="58"/>
      <c r="G36" s="2">
        <v>79.2</v>
      </c>
    </row>
    <row r="37" spans="1:7" ht="9.9499999999999993" customHeight="1">
      <c r="A37" s="6"/>
      <c r="B37" s="6"/>
      <c r="C37" s="54"/>
      <c r="D37" s="54"/>
      <c r="E37" s="6"/>
      <c r="F37" s="6"/>
      <c r="G37" s="6"/>
    </row>
    <row r="38" spans="1:7" ht="20.100000000000001" customHeight="1">
      <c r="A38" s="55" t="s">
        <v>271</v>
      </c>
      <c r="B38" s="55"/>
      <c r="C38" s="55"/>
      <c r="D38" s="55"/>
      <c r="E38" s="55"/>
      <c r="F38" s="55"/>
      <c r="G38" s="55"/>
    </row>
    <row r="39" spans="1:7" ht="15" customHeight="1">
      <c r="A39" s="56" t="s">
        <v>250</v>
      </c>
      <c r="B39" s="56"/>
      <c r="C39" s="10" t="s">
        <v>3</v>
      </c>
      <c r="D39" s="10" t="s">
        <v>4</v>
      </c>
      <c r="E39" s="10" t="s">
        <v>227</v>
      </c>
      <c r="F39" s="10" t="s">
        <v>228</v>
      </c>
      <c r="G39" s="10" t="s">
        <v>229</v>
      </c>
    </row>
    <row r="40" spans="1:7" ht="15" customHeight="1">
      <c r="A40" s="11" t="s">
        <v>269</v>
      </c>
      <c r="B40" s="12" t="s">
        <v>270</v>
      </c>
      <c r="C40" s="11" t="s">
        <v>16</v>
      </c>
      <c r="D40" s="11" t="s">
        <v>253</v>
      </c>
      <c r="E40" s="13">
        <v>4.4224082300000003</v>
      </c>
      <c r="F40" s="14">
        <v>15.53</v>
      </c>
      <c r="G40" s="14">
        <v>68.67</v>
      </c>
    </row>
    <row r="41" spans="1:7" ht="18" customHeight="1">
      <c r="A41" s="6"/>
      <c r="B41" s="6"/>
      <c r="C41" s="6"/>
      <c r="D41" s="6"/>
      <c r="E41" s="57" t="s">
        <v>256</v>
      </c>
      <c r="F41" s="57"/>
      <c r="G41" s="15">
        <v>68.67</v>
      </c>
    </row>
    <row r="42" spans="1:7" ht="15" customHeight="1">
      <c r="A42" s="6"/>
      <c r="B42" s="6"/>
      <c r="C42" s="6"/>
      <c r="D42" s="6"/>
      <c r="E42" s="58" t="s">
        <v>263</v>
      </c>
      <c r="F42" s="58"/>
      <c r="G42" s="2">
        <v>68.67</v>
      </c>
    </row>
    <row r="43" spans="1:7" ht="9.9499999999999993" customHeight="1">
      <c r="A43" s="6"/>
      <c r="B43" s="6"/>
      <c r="C43" s="54"/>
      <c r="D43" s="54"/>
      <c r="E43" s="6"/>
      <c r="F43" s="6"/>
      <c r="G43" s="6"/>
    </row>
    <row r="44" spans="1:7" ht="20.100000000000001" customHeight="1">
      <c r="A44" s="55" t="s">
        <v>272</v>
      </c>
      <c r="B44" s="55"/>
      <c r="C44" s="55"/>
      <c r="D44" s="55"/>
      <c r="E44" s="55"/>
      <c r="F44" s="55"/>
      <c r="G44" s="55"/>
    </row>
    <row r="45" spans="1:7" ht="15" customHeight="1">
      <c r="A45" s="56" t="s">
        <v>237</v>
      </c>
      <c r="B45" s="56"/>
      <c r="C45" s="10" t="s">
        <v>3</v>
      </c>
      <c r="D45" s="10" t="s">
        <v>4</v>
      </c>
      <c r="E45" s="10" t="s">
        <v>227</v>
      </c>
      <c r="F45" s="10" t="s">
        <v>228</v>
      </c>
      <c r="G45" s="10" t="s">
        <v>229</v>
      </c>
    </row>
    <row r="46" spans="1:7" ht="15" customHeight="1">
      <c r="A46" s="11" t="s">
        <v>273</v>
      </c>
      <c r="B46" s="12" t="s">
        <v>274</v>
      </c>
      <c r="C46" s="11" t="s">
        <v>38</v>
      </c>
      <c r="D46" s="11" t="s">
        <v>275</v>
      </c>
      <c r="E46" s="13">
        <v>58.417209130000003</v>
      </c>
      <c r="F46" s="16">
        <v>0.49719999999999998</v>
      </c>
      <c r="G46" s="16">
        <v>29.045000000000002</v>
      </c>
    </row>
    <row r="47" spans="1:7" ht="15" customHeight="1">
      <c r="A47" s="6"/>
      <c r="B47" s="6"/>
      <c r="C47" s="6"/>
      <c r="D47" s="6"/>
      <c r="E47" s="57" t="s">
        <v>249</v>
      </c>
      <c r="F47" s="57"/>
      <c r="G47" s="17">
        <v>29.045000000000002</v>
      </c>
    </row>
    <row r="48" spans="1:7" ht="15" customHeight="1">
      <c r="A48" s="56" t="s">
        <v>257</v>
      </c>
      <c r="B48" s="56"/>
      <c r="C48" s="10" t="s">
        <v>3</v>
      </c>
      <c r="D48" s="10" t="s">
        <v>4</v>
      </c>
      <c r="E48" s="10" t="s">
        <v>227</v>
      </c>
      <c r="F48" s="10" t="s">
        <v>228</v>
      </c>
      <c r="G48" s="10" t="s">
        <v>229</v>
      </c>
    </row>
    <row r="49" spans="1:7" ht="29.1" customHeight="1">
      <c r="A49" s="11" t="s">
        <v>276</v>
      </c>
      <c r="B49" s="12" t="s">
        <v>277</v>
      </c>
      <c r="C49" s="11" t="s">
        <v>38</v>
      </c>
      <c r="D49" s="11" t="s">
        <v>278</v>
      </c>
      <c r="E49" s="13">
        <v>1.8888231</v>
      </c>
      <c r="F49" s="16">
        <v>1.52</v>
      </c>
      <c r="G49" s="16">
        <v>2.871</v>
      </c>
    </row>
    <row r="50" spans="1:7" ht="20.100000000000001" customHeight="1">
      <c r="A50" s="11" t="s">
        <v>279</v>
      </c>
      <c r="B50" s="12" t="s">
        <v>280</v>
      </c>
      <c r="C50" s="11" t="s">
        <v>38</v>
      </c>
      <c r="D50" s="11" t="s">
        <v>278</v>
      </c>
      <c r="E50" s="13">
        <v>5.8417209999999997E-2</v>
      </c>
      <c r="F50" s="16">
        <v>28.03</v>
      </c>
      <c r="G50" s="16">
        <v>1.6374</v>
      </c>
    </row>
    <row r="51" spans="1:7" ht="20.100000000000001" customHeight="1">
      <c r="A51" s="11" t="s">
        <v>281</v>
      </c>
      <c r="B51" s="12" t="s">
        <v>282</v>
      </c>
      <c r="C51" s="11" t="s">
        <v>38</v>
      </c>
      <c r="D51" s="11" t="s">
        <v>39</v>
      </c>
      <c r="E51" s="13">
        <v>1.0073735800000001</v>
      </c>
      <c r="F51" s="16">
        <v>1.58</v>
      </c>
      <c r="G51" s="16">
        <v>1.5916999999999999</v>
      </c>
    </row>
    <row r="52" spans="1:7" ht="15" customHeight="1">
      <c r="A52" s="6"/>
      <c r="B52" s="6"/>
      <c r="C52" s="6"/>
      <c r="D52" s="6"/>
      <c r="E52" s="57" t="s">
        <v>262</v>
      </c>
      <c r="F52" s="57"/>
      <c r="G52" s="17">
        <v>6.1001000000000003</v>
      </c>
    </row>
    <row r="53" spans="1:7" ht="15" customHeight="1">
      <c r="A53" s="56" t="s">
        <v>283</v>
      </c>
      <c r="B53" s="56"/>
      <c r="C53" s="10" t="s">
        <v>3</v>
      </c>
      <c r="D53" s="10" t="s">
        <v>4</v>
      </c>
      <c r="E53" s="10" t="s">
        <v>227</v>
      </c>
      <c r="F53" s="10" t="s">
        <v>228</v>
      </c>
      <c r="G53" s="10" t="s">
        <v>229</v>
      </c>
    </row>
    <row r="54" spans="1:7" ht="15" customHeight="1">
      <c r="A54" s="11" t="s">
        <v>284</v>
      </c>
      <c r="B54" s="12" t="s">
        <v>285</v>
      </c>
      <c r="C54" s="11" t="s">
        <v>38</v>
      </c>
      <c r="D54" s="11" t="s">
        <v>286</v>
      </c>
      <c r="E54" s="13">
        <v>0</v>
      </c>
      <c r="F54" s="16">
        <v>1.3</v>
      </c>
      <c r="G54" s="16">
        <v>0</v>
      </c>
    </row>
    <row r="55" spans="1:7" ht="20.100000000000001" customHeight="1">
      <c r="A55" s="11" t="s">
        <v>287</v>
      </c>
      <c r="B55" s="12" t="s">
        <v>288</v>
      </c>
      <c r="C55" s="11" t="s">
        <v>38</v>
      </c>
      <c r="D55" s="11" t="s">
        <v>286</v>
      </c>
      <c r="E55" s="13">
        <v>0</v>
      </c>
      <c r="F55" s="16">
        <v>1.04</v>
      </c>
      <c r="G55" s="16">
        <v>0</v>
      </c>
    </row>
    <row r="56" spans="1:7" ht="15" customHeight="1">
      <c r="A56" s="11" t="s">
        <v>289</v>
      </c>
      <c r="B56" s="12" t="s">
        <v>290</v>
      </c>
      <c r="C56" s="11" t="s">
        <v>38</v>
      </c>
      <c r="D56" s="11" t="s">
        <v>286</v>
      </c>
      <c r="E56" s="13">
        <v>0</v>
      </c>
      <c r="F56" s="16">
        <v>0.85</v>
      </c>
      <c r="G56" s="16">
        <v>0</v>
      </c>
    </row>
    <row r="57" spans="1:7" ht="15" customHeight="1">
      <c r="A57" s="11" t="s">
        <v>291</v>
      </c>
      <c r="B57" s="12" t="s">
        <v>292</v>
      </c>
      <c r="C57" s="11" t="s">
        <v>38</v>
      </c>
      <c r="D57" s="11" t="s">
        <v>286</v>
      </c>
      <c r="E57" s="13">
        <v>0</v>
      </c>
      <c r="F57" s="16">
        <v>1.84</v>
      </c>
      <c r="G57" s="16">
        <v>0</v>
      </c>
    </row>
    <row r="58" spans="1:7" ht="20.100000000000001" customHeight="1">
      <c r="A58" s="11" t="s">
        <v>293</v>
      </c>
      <c r="B58" s="12" t="s">
        <v>294</v>
      </c>
      <c r="C58" s="11" t="s">
        <v>38</v>
      </c>
      <c r="D58" s="11" t="s">
        <v>286</v>
      </c>
      <c r="E58" s="13">
        <v>0</v>
      </c>
      <c r="F58" s="16">
        <v>1.46</v>
      </c>
      <c r="G58" s="16">
        <v>0</v>
      </c>
    </row>
    <row r="59" spans="1:7" ht="15" customHeight="1">
      <c r="A59" s="11" t="s">
        <v>295</v>
      </c>
      <c r="B59" s="12" t="s">
        <v>296</v>
      </c>
      <c r="C59" s="11" t="s">
        <v>38</v>
      </c>
      <c r="D59" s="11" t="s">
        <v>286</v>
      </c>
      <c r="E59" s="13">
        <v>0</v>
      </c>
      <c r="F59" s="16">
        <v>1.2</v>
      </c>
      <c r="G59" s="16">
        <v>0</v>
      </c>
    </row>
    <row r="60" spans="1:7" ht="15" customHeight="1">
      <c r="A60" s="6"/>
      <c r="B60" s="6"/>
      <c r="C60" s="6"/>
      <c r="D60" s="6"/>
      <c r="E60" s="57" t="s">
        <v>297</v>
      </c>
      <c r="F60" s="57"/>
      <c r="G60" s="17">
        <v>0</v>
      </c>
    </row>
    <row r="61" spans="1:7" ht="15" customHeight="1">
      <c r="A61" s="6"/>
      <c r="B61" s="6"/>
      <c r="C61" s="6"/>
      <c r="D61" s="6"/>
      <c r="E61" s="58" t="s">
        <v>263</v>
      </c>
      <c r="F61" s="58"/>
      <c r="G61" s="2">
        <v>35.15</v>
      </c>
    </row>
    <row r="62" spans="1:7" ht="9.9499999999999993" customHeight="1">
      <c r="A62" s="6"/>
      <c r="B62" s="6"/>
      <c r="C62" s="54"/>
      <c r="D62" s="54"/>
      <c r="E62" s="6"/>
      <c r="F62" s="6"/>
      <c r="G62" s="6"/>
    </row>
    <row r="63" spans="1:7" ht="20.100000000000001" customHeight="1">
      <c r="A63" s="55" t="s">
        <v>298</v>
      </c>
      <c r="B63" s="55"/>
      <c r="C63" s="55"/>
      <c r="D63" s="55"/>
      <c r="E63" s="55"/>
      <c r="F63" s="55"/>
      <c r="G63" s="55"/>
    </row>
    <row r="64" spans="1:7" ht="15" customHeight="1">
      <c r="A64" s="56" t="s">
        <v>226</v>
      </c>
      <c r="B64" s="56"/>
      <c r="C64" s="10" t="s">
        <v>3</v>
      </c>
      <c r="D64" s="10" t="s">
        <v>4</v>
      </c>
      <c r="E64" s="10" t="s">
        <v>227</v>
      </c>
      <c r="F64" s="10" t="s">
        <v>228</v>
      </c>
      <c r="G64" s="10" t="s">
        <v>229</v>
      </c>
    </row>
    <row r="65" spans="1:7" ht="29.1" customHeight="1">
      <c r="A65" s="11" t="s">
        <v>299</v>
      </c>
      <c r="B65" s="12" t="s">
        <v>300</v>
      </c>
      <c r="C65" s="11" t="s">
        <v>16</v>
      </c>
      <c r="D65" s="11" t="s">
        <v>232</v>
      </c>
      <c r="E65" s="13">
        <v>0.68662281000000003</v>
      </c>
      <c r="F65" s="14">
        <v>0.34</v>
      </c>
      <c r="G65" s="14">
        <v>0.23</v>
      </c>
    </row>
    <row r="66" spans="1:7" ht="29.1" customHeight="1">
      <c r="A66" s="11" t="s">
        <v>301</v>
      </c>
      <c r="B66" s="12" t="s">
        <v>302</v>
      </c>
      <c r="C66" s="11" t="s">
        <v>16</v>
      </c>
      <c r="D66" s="11" t="s">
        <v>235</v>
      </c>
      <c r="E66" s="13">
        <v>0.72828610999999999</v>
      </c>
      <c r="F66" s="14">
        <v>1.54</v>
      </c>
      <c r="G66" s="14">
        <v>1.1200000000000001</v>
      </c>
    </row>
    <row r="67" spans="1:7" ht="15" customHeight="1">
      <c r="A67" s="6"/>
      <c r="B67" s="6"/>
      <c r="C67" s="6"/>
      <c r="D67" s="6"/>
      <c r="E67" s="57" t="s">
        <v>236</v>
      </c>
      <c r="F67" s="57"/>
      <c r="G67" s="15">
        <v>1.35</v>
      </c>
    </row>
    <row r="68" spans="1:7" ht="15" customHeight="1">
      <c r="A68" s="56" t="s">
        <v>237</v>
      </c>
      <c r="B68" s="56"/>
      <c r="C68" s="10" t="s">
        <v>3</v>
      </c>
      <c r="D68" s="10" t="s">
        <v>4</v>
      </c>
      <c r="E68" s="10" t="s">
        <v>227</v>
      </c>
      <c r="F68" s="10" t="s">
        <v>228</v>
      </c>
      <c r="G68" s="10" t="s">
        <v>229</v>
      </c>
    </row>
    <row r="69" spans="1:7" ht="20.100000000000001" customHeight="1">
      <c r="A69" s="11" t="s">
        <v>303</v>
      </c>
      <c r="B69" s="12" t="s">
        <v>304</v>
      </c>
      <c r="C69" s="11" t="s">
        <v>16</v>
      </c>
      <c r="D69" s="11" t="s">
        <v>29</v>
      </c>
      <c r="E69" s="13">
        <v>0.69880279999999995</v>
      </c>
      <c r="F69" s="14">
        <v>110</v>
      </c>
      <c r="G69" s="14">
        <v>76.86</v>
      </c>
    </row>
    <row r="70" spans="1:7" ht="15" customHeight="1">
      <c r="A70" s="11" t="s">
        <v>305</v>
      </c>
      <c r="B70" s="12" t="s">
        <v>306</v>
      </c>
      <c r="C70" s="11" t="s">
        <v>16</v>
      </c>
      <c r="D70" s="11" t="s">
        <v>50</v>
      </c>
      <c r="E70" s="13">
        <v>350.58332551000001</v>
      </c>
      <c r="F70" s="14">
        <v>0.7</v>
      </c>
      <c r="G70" s="14">
        <v>245.4</v>
      </c>
    </row>
    <row r="71" spans="1:7" ht="20.100000000000001" customHeight="1">
      <c r="A71" s="11" t="s">
        <v>307</v>
      </c>
      <c r="B71" s="12" t="s">
        <v>308</v>
      </c>
      <c r="C71" s="11" t="s">
        <v>16</v>
      </c>
      <c r="D71" s="11" t="s">
        <v>29</v>
      </c>
      <c r="E71" s="13">
        <v>0.57361956000000003</v>
      </c>
      <c r="F71" s="14">
        <v>119.37</v>
      </c>
      <c r="G71" s="14">
        <v>68.47</v>
      </c>
    </row>
    <row r="72" spans="1:7" ht="15" customHeight="1">
      <c r="A72" s="6"/>
      <c r="B72" s="6"/>
      <c r="C72" s="6"/>
      <c r="D72" s="6"/>
      <c r="E72" s="57" t="s">
        <v>249</v>
      </c>
      <c r="F72" s="57"/>
      <c r="G72" s="15">
        <v>390.73</v>
      </c>
    </row>
    <row r="73" spans="1:7" ht="15" customHeight="1">
      <c r="A73" s="56" t="s">
        <v>250</v>
      </c>
      <c r="B73" s="56"/>
      <c r="C73" s="10" t="s">
        <v>3</v>
      </c>
      <c r="D73" s="10" t="s">
        <v>4</v>
      </c>
      <c r="E73" s="10" t="s">
        <v>227</v>
      </c>
      <c r="F73" s="10" t="s">
        <v>228</v>
      </c>
      <c r="G73" s="10" t="s">
        <v>229</v>
      </c>
    </row>
    <row r="74" spans="1:7" ht="20.100000000000001" customHeight="1">
      <c r="A74" s="11" t="s">
        <v>309</v>
      </c>
      <c r="B74" s="12" t="s">
        <v>310</v>
      </c>
      <c r="C74" s="11" t="s">
        <v>16</v>
      </c>
      <c r="D74" s="11" t="s">
        <v>253</v>
      </c>
      <c r="E74" s="13">
        <v>1.41490893</v>
      </c>
      <c r="F74" s="14">
        <v>15.85</v>
      </c>
      <c r="G74" s="14">
        <v>22.42</v>
      </c>
    </row>
    <row r="75" spans="1:7" ht="15" customHeight="1">
      <c r="A75" s="11" t="s">
        <v>269</v>
      </c>
      <c r="B75" s="12" t="s">
        <v>270</v>
      </c>
      <c r="C75" s="11" t="s">
        <v>16</v>
      </c>
      <c r="D75" s="11" t="s">
        <v>253</v>
      </c>
      <c r="E75" s="13">
        <v>2.2346416499999999</v>
      </c>
      <c r="F75" s="14">
        <v>15.53</v>
      </c>
      <c r="G75" s="14">
        <v>34.700000000000003</v>
      </c>
    </row>
    <row r="76" spans="1:7" ht="18" customHeight="1">
      <c r="A76" s="6"/>
      <c r="B76" s="6"/>
      <c r="C76" s="6"/>
      <c r="D76" s="6"/>
      <c r="E76" s="57" t="s">
        <v>256</v>
      </c>
      <c r="F76" s="57"/>
      <c r="G76" s="15">
        <v>57.12</v>
      </c>
    </row>
    <row r="77" spans="1:7" ht="15" customHeight="1">
      <c r="A77" s="6"/>
      <c r="B77" s="6"/>
      <c r="C77" s="6"/>
      <c r="D77" s="6"/>
      <c r="E77" s="58" t="s">
        <v>263</v>
      </c>
      <c r="F77" s="58"/>
      <c r="G77" s="2">
        <v>449.2</v>
      </c>
    </row>
    <row r="78" spans="1:7" ht="9.9499999999999993" customHeight="1">
      <c r="A78" s="6"/>
      <c r="B78" s="6"/>
      <c r="C78" s="54"/>
      <c r="D78" s="54"/>
      <c r="E78" s="6"/>
      <c r="F78" s="6"/>
      <c r="G78" s="6"/>
    </row>
    <row r="79" spans="1:7" ht="20.100000000000001" customHeight="1">
      <c r="A79" s="55" t="s">
        <v>311</v>
      </c>
      <c r="B79" s="55"/>
      <c r="C79" s="55"/>
      <c r="D79" s="55"/>
      <c r="E79" s="55"/>
      <c r="F79" s="55"/>
      <c r="G79" s="55"/>
    </row>
    <row r="80" spans="1:7" ht="15" customHeight="1">
      <c r="A80" s="56" t="s">
        <v>237</v>
      </c>
      <c r="B80" s="56"/>
      <c r="C80" s="10" t="s">
        <v>3</v>
      </c>
      <c r="D80" s="10" t="s">
        <v>4</v>
      </c>
      <c r="E80" s="10" t="s">
        <v>227</v>
      </c>
      <c r="F80" s="10" t="s">
        <v>228</v>
      </c>
      <c r="G80" s="10" t="s">
        <v>229</v>
      </c>
    </row>
    <row r="81" spans="1:7" ht="20.100000000000001" customHeight="1">
      <c r="A81" s="11" t="s">
        <v>44</v>
      </c>
      <c r="B81" s="12" t="s">
        <v>45</v>
      </c>
      <c r="C81" s="11" t="s">
        <v>46</v>
      </c>
      <c r="D81" s="11" t="s">
        <v>21</v>
      </c>
      <c r="E81" s="13">
        <v>1</v>
      </c>
      <c r="F81" s="14">
        <v>96.05</v>
      </c>
      <c r="G81" s="14">
        <v>96.05</v>
      </c>
    </row>
    <row r="82" spans="1:7" ht="15" customHeight="1">
      <c r="A82" s="6"/>
      <c r="B82" s="6"/>
      <c r="C82" s="6"/>
      <c r="D82" s="6"/>
      <c r="E82" s="57" t="s">
        <v>249</v>
      </c>
      <c r="F82" s="57"/>
      <c r="G82" s="15">
        <v>96.05</v>
      </c>
    </row>
    <row r="83" spans="1:7" ht="15" customHeight="1">
      <c r="A83" s="6"/>
      <c r="B83" s="6"/>
      <c r="C83" s="6"/>
      <c r="D83" s="6"/>
      <c r="E83" s="58" t="s">
        <v>263</v>
      </c>
      <c r="F83" s="58"/>
      <c r="G83" s="2">
        <v>114.87</v>
      </c>
    </row>
    <row r="84" spans="1:7" ht="9.9499999999999993" customHeight="1">
      <c r="A84" s="6"/>
      <c r="B84" s="6"/>
      <c r="C84" s="54"/>
      <c r="D84" s="54"/>
      <c r="E84" s="6"/>
      <c r="F84" s="6"/>
      <c r="G84" s="6"/>
    </row>
    <row r="85" spans="1:7" ht="20.100000000000001" customHeight="1">
      <c r="A85" s="55" t="s">
        <v>312</v>
      </c>
      <c r="B85" s="55"/>
      <c r="C85" s="55"/>
      <c r="D85" s="55"/>
      <c r="E85" s="55"/>
      <c r="F85" s="55"/>
      <c r="G85" s="55"/>
    </row>
    <row r="86" spans="1:7" ht="15" customHeight="1">
      <c r="A86" s="56" t="s">
        <v>237</v>
      </c>
      <c r="B86" s="56"/>
      <c r="C86" s="10" t="s">
        <v>3</v>
      </c>
      <c r="D86" s="10" t="s">
        <v>4</v>
      </c>
      <c r="E86" s="10" t="s">
        <v>227</v>
      </c>
      <c r="F86" s="10" t="s">
        <v>228</v>
      </c>
      <c r="G86" s="10" t="s">
        <v>229</v>
      </c>
    </row>
    <row r="87" spans="1:7" ht="20.100000000000001" customHeight="1">
      <c r="A87" s="11" t="s">
        <v>313</v>
      </c>
      <c r="B87" s="12" t="s">
        <v>314</v>
      </c>
      <c r="C87" s="11" t="s">
        <v>16</v>
      </c>
      <c r="D87" s="11" t="s">
        <v>50</v>
      </c>
      <c r="E87" s="13">
        <v>2.6586820000000001E-2</v>
      </c>
      <c r="F87" s="14">
        <v>29.55</v>
      </c>
      <c r="G87" s="14">
        <v>0.78</v>
      </c>
    </row>
    <row r="88" spans="1:7" ht="29.1" customHeight="1">
      <c r="A88" s="11" t="s">
        <v>315</v>
      </c>
      <c r="B88" s="12" t="s">
        <v>316</v>
      </c>
      <c r="C88" s="11" t="s">
        <v>16</v>
      </c>
      <c r="D88" s="11" t="s">
        <v>82</v>
      </c>
      <c r="E88" s="13">
        <v>2.0913197499999998</v>
      </c>
      <c r="F88" s="14">
        <v>0.22</v>
      </c>
      <c r="G88" s="14">
        <v>0.46</v>
      </c>
    </row>
    <row r="89" spans="1:7" ht="15" customHeight="1">
      <c r="A89" s="6"/>
      <c r="B89" s="6"/>
      <c r="C89" s="6"/>
      <c r="D89" s="6"/>
      <c r="E89" s="57" t="s">
        <v>249</v>
      </c>
      <c r="F89" s="57"/>
      <c r="G89" s="15">
        <v>1.24</v>
      </c>
    </row>
    <row r="90" spans="1:7" ht="15" customHeight="1">
      <c r="A90" s="56" t="s">
        <v>250</v>
      </c>
      <c r="B90" s="56"/>
      <c r="C90" s="10" t="s">
        <v>3</v>
      </c>
      <c r="D90" s="10" t="s">
        <v>4</v>
      </c>
      <c r="E90" s="10" t="s">
        <v>227</v>
      </c>
      <c r="F90" s="10" t="s">
        <v>228</v>
      </c>
      <c r="G90" s="10" t="s">
        <v>229</v>
      </c>
    </row>
    <row r="91" spans="1:7" ht="15" customHeight="1">
      <c r="A91" s="11" t="s">
        <v>317</v>
      </c>
      <c r="B91" s="12" t="s">
        <v>318</v>
      </c>
      <c r="C91" s="11" t="s">
        <v>16</v>
      </c>
      <c r="D91" s="11" t="s">
        <v>253</v>
      </c>
      <c r="E91" s="13">
        <v>6.7530530000000005E-2</v>
      </c>
      <c r="F91" s="14">
        <v>15.54</v>
      </c>
      <c r="G91" s="14">
        <v>1.04</v>
      </c>
    </row>
    <row r="92" spans="1:7" ht="15" customHeight="1">
      <c r="A92" s="11" t="s">
        <v>319</v>
      </c>
      <c r="B92" s="12" t="s">
        <v>320</v>
      </c>
      <c r="C92" s="11" t="s">
        <v>16</v>
      </c>
      <c r="D92" s="11" t="s">
        <v>253</v>
      </c>
      <c r="E92" s="13">
        <v>0.20684549999999999</v>
      </c>
      <c r="F92" s="14">
        <v>19.46</v>
      </c>
      <c r="G92" s="14">
        <v>4.0199999999999996</v>
      </c>
    </row>
    <row r="93" spans="1:7" ht="18" customHeight="1">
      <c r="A93" s="6"/>
      <c r="B93" s="6"/>
      <c r="C93" s="6"/>
      <c r="D93" s="6"/>
      <c r="E93" s="57" t="s">
        <v>256</v>
      </c>
      <c r="F93" s="57"/>
      <c r="G93" s="15">
        <v>5.0599999999999996</v>
      </c>
    </row>
    <row r="94" spans="1:7" ht="15" customHeight="1">
      <c r="A94" s="56" t="s">
        <v>257</v>
      </c>
      <c r="B94" s="56"/>
      <c r="C94" s="10" t="s">
        <v>3</v>
      </c>
      <c r="D94" s="10" t="s">
        <v>4</v>
      </c>
      <c r="E94" s="10" t="s">
        <v>227</v>
      </c>
      <c r="F94" s="10" t="s">
        <v>228</v>
      </c>
      <c r="G94" s="10" t="s">
        <v>229</v>
      </c>
    </row>
    <row r="95" spans="1:7" ht="15" customHeight="1">
      <c r="A95" s="11" t="s">
        <v>321</v>
      </c>
      <c r="B95" s="12" t="s">
        <v>322</v>
      </c>
      <c r="C95" s="11" t="s">
        <v>16</v>
      </c>
      <c r="D95" s="11" t="s">
        <v>50</v>
      </c>
      <c r="E95" s="13">
        <v>1.06347305</v>
      </c>
      <c r="F95" s="14">
        <v>10.78</v>
      </c>
      <c r="G95" s="14">
        <v>11.46</v>
      </c>
    </row>
    <row r="96" spans="1:7" ht="15" customHeight="1">
      <c r="A96" s="6"/>
      <c r="B96" s="6"/>
      <c r="C96" s="6"/>
      <c r="D96" s="6"/>
      <c r="E96" s="57" t="s">
        <v>262</v>
      </c>
      <c r="F96" s="57"/>
      <c r="G96" s="15">
        <v>11.46</v>
      </c>
    </row>
    <row r="97" spans="1:7" ht="15" customHeight="1">
      <c r="A97" s="6"/>
      <c r="B97" s="6"/>
      <c r="C97" s="6"/>
      <c r="D97" s="6"/>
      <c r="E97" s="58" t="s">
        <v>263</v>
      </c>
      <c r="F97" s="58"/>
      <c r="G97" s="2">
        <v>17.760000000000002</v>
      </c>
    </row>
    <row r="98" spans="1:7" ht="9.9499999999999993" customHeight="1">
      <c r="A98" s="6"/>
      <c r="B98" s="6"/>
      <c r="C98" s="54"/>
      <c r="D98" s="54"/>
      <c r="E98" s="6"/>
      <c r="F98" s="6"/>
      <c r="G98" s="6"/>
    </row>
    <row r="99" spans="1:7" ht="20.100000000000001" customHeight="1">
      <c r="A99" s="55" t="s">
        <v>323</v>
      </c>
      <c r="B99" s="55"/>
      <c r="C99" s="55"/>
      <c r="D99" s="55"/>
      <c r="E99" s="55"/>
      <c r="F99" s="55"/>
      <c r="G99" s="55"/>
    </row>
    <row r="100" spans="1:7" ht="15" customHeight="1">
      <c r="A100" s="56" t="s">
        <v>237</v>
      </c>
      <c r="B100" s="56"/>
      <c r="C100" s="10" t="s">
        <v>3</v>
      </c>
      <c r="D100" s="10" t="s">
        <v>4</v>
      </c>
      <c r="E100" s="10" t="s">
        <v>227</v>
      </c>
      <c r="F100" s="10" t="s">
        <v>228</v>
      </c>
      <c r="G100" s="10" t="s">
        <v>229</v>
      </c>
    </row>
    <row r="101" spans="1:7" ht="20.100000000000001" customHeight="1">
      <c r="A101" s="11" t="s">
        <v>313</v>
      </c>
      <c r="B101" s="12" t="s">
        <v>314</v>
      </c>
      <c r="C101" s="11" t="s">
        <v>16</v>
      </c>
      <c r="D101" s="11" t="s">
        <v>50</v>
      </c>
      <c r="E101" s="13">
        <v>2.6079439999999999E-2</v>
      </c>
      <c r="F101" s="14">
        <v>29.55</v>
      </c>
      <c r="G101" s="14">
        <v>0.77</v>
      </c>
    </row>
    <row r="102" spans="1:7" ht="29.1" customHeight="1">
      <c r="A102" s="11" t="s">
        <v>315</v>
      </c>
      <c r="B102" s="12" t="s">
        <v>316</v>
      </c>
      <c r="C102" s="11" t="s">
        <v>16</v>
      </c>
      <c r="D102" s="11" t="s">
        <v>82</v>
      </c>
      <c r="E102" s="13">
        <v>0.31921242999999999</v>
      </c>
      <c r="F102" s="14">
        <v>0.22</v>
      </c>
      <c r="G102" s="14">
        <v>7.0000000000000007E-2</v>
      </c>
    </row>
    <row r="103" spans="1:7" ht="15" customHeight="1">
      <c r="A103" s="6"/>
      <c r="B103" s="6"/>
      <c r="C103" s="6"/>
      <c r="D103" s="6"/>
      <c r="E103" s="57" t="s">
        <v>249</v>
      </c>
      <c r="F103" s="57"/>
      <c r="G103" s="15">
        <v>0.84</v>
      </c>
    </row>
    <row r="104" spans="1:7" ht="15" customHeight="1">
      <c r="A104" s="56" t="s">
        <v>250</v>
      </c>
      <c r="B104" s="56"/>
      <c r="C104" s="10" t="s">
        <v>3</v>
      </c>
      <c r="D104" s="10" t="s">
        <v>4</v>
      </c>
      <c r="E104" s="10" t="s">
        <v>227</v>
      </c>
      <c r="F104" s="10" t="s">
        <v>228</v>
      </c>
      <c r="G104" s="10" t="s">
        <v>229</v>
      </c>
    </row>
    <row r="105" spans="1:7" ht="15" customHeight="1">
      <c r="A105" s="11" t="s">
        <v>317</v>
      </c>
      <c r="B105" s="12" t="s">
        <v>318</v>
      </c>
      <c r="C105" s="11" t="s">
        <v>16</v>
      </c>
      <c r="D105" s="11" t="s">
        <v>253</v>
      </c>
      <c r="E105" s="13">
        <v>2.294991E-2</v>
      </c>
      <c r="F105" s="14">
        <v>15.54</v>
      </c>
      <c r="G105" s="14">
        <v>0.35</v>
      </c>
    </row>
    <row r="106" spans="1:7" ht="15" customHeight="1">
      <c r="A106" s="11" t="s">
        <v>319</v>
      </c>
      <c r="B106" s="12" t="s">
        <v>320</v>
      </c>
      <c r="C106" s="11" t="s">
        <v>16</v>
      </c>
      <c r="D106" s="11" t="s">
        <v>253</v>
      </c>
      <c r="E106" s="13">
        <v>7.0936089999999993E-2</v>
      </c>
      <c r="F106" s="14">
        <v>19.46</v>
      </c>
      <c r="G106" s="14">
        <v>1.38</v>
      </c>
    </row>
    <row r="107" spans="1:7" ht="18" customHeight="1">
      <c r="A107" s="6"/>
      <c r="B107" s="6"/>
      <c r="C107" s="6"/>
      <c r="D107" s="6"/>
      <c r="E107" s="57" t="s">
        <v>256</v>
      </c>
      <c r="F107" s="57"/>
      <c r="G107" s="15">
        <v>1.73</v>
      </c>
    </row>
    <row r="108" spans="1:7" ht="15" customHeight="1">
      <c r="A108" s="56" t="s">
        <v>257</v>
      </c>
      <c r="B108" s="56"/>
      <c r="C108" s="10" t="s">
        <v>3</v>
      </c>
      <c r="D108" s="10" t="s">
        <v>4</v>
      </c>
      <c r="E108" s="10" t="s">
        <v>227</v>
      </c>
      <c r="F108" s="10" t="s">
        <v>228</v>
      </c>
      <c r="G108" s="10" t="s">
        <v>229</v>
      </c>
    </row>
    <row r="109" spans="1:7" ht="20.100000000000001" customHeight="1">
      <c r="A109" s="11" t="s">
        <v>324</v>
      </c>
      <c r="B109" s="12" t="s">
        <v>325</v>
      </c>
      <c r="C109" s="11" t="s">
        <v>16</v>
      </c>
      <c r="D109" s="11" t="s">
        <v>50</v>
      </c>
      <c r="E109" s="13">
        <v>1.0420826000000001</v>
      </c>
      <c r="F109" s="14">
        <v>9.1300000000000008</v>
      </c>
      <c r="G109" s="14">
        <v>9.51</v>
      </c>
    </row>
    <row r="110" spans="1:7" ht="15" customHeight="1">
      <c r="A110" s="6"/>
      <c r="B110" s="6"/>
      <c r="C110" s="6"/>
      <c r="D110" s="6"/>
      <c r="E110" s="57" t="s">
        <v>262</v>
      </c>
      <c r="F110" s="57"/>
      <c r="G110" s="15">
        <v>9.51</v>
      </c>
    </row>
    <row r="111" spans="1:7" ht="15" customHeight="1">
      <c r="A111" s="6"/>
      <c r="B111" s="6"/>
      <c r="C111" s="6"/>
      <c r="D111" s="6"/>
      <c r="E111" s="58" t="s">
        <v>263</v>
      </c>
      <c r="F111" s="58"/>
      <c r="G111" s="2">
        <v>12.08</v>
      </c>
    </row>
    <row r="112" spans="1:7" ht="9.9499999999999993" customHeight="1">
      <c r="A112" s="6"/>
      <c r="B112" s="6"/>
      <c r="C112" s="54"/>
      <c r="D112" s="54"/>
      <c r="E112" s="6"/>
      <c r="F112" s="6"/>
      <c r="G112" s="6"/>
    </row>
    <row r="113" spans="1:7" ht="20.100000000000001" customHeight="1">
      <c r="A113" s="55" t="s">
        <v>326</v>
      </c>
      <c r="B113" s="55"/>
      <c r="C113" s="55"/>
      <c r="D113" s="55"/>
      <c r="E113" s="55"/>
      <c r="F113" s="55"/>
      <c r="G113" s="55"/>
    </row>
    <row r="114" spans="1:7" ht="15" customHeight="1">
      <c r="A114" s="56" t="s">
        <v>237</v>
      </c>
      <c r="B114" s="56"/>
      <c r="C114" s="10" t="s">
        <v>3</v>
      </c>
      <c r="D114" s="10" t="s">
        <v>4</v>
      </c>
      <c r="E114" s="10" t="s">
        <v>227</v>
      </c>
      <c r="F114" s="10" t="s">
        <v>228</v>
      </c>
      <c r="G114" s="10" t="s">
        <v>229</v>
      </c>
    </row>
    <row r="115" spans="1:7" ht="20.100000000000001" customHeight="1">
      <c r="A115" s="11" t="s">
        <v>313</v>
      </c>
      <c r="B115" s="12" t="s">
        <v>314</v>
      </c>
      <c r="C115" s="11" t="s">
        <v>16</v>
      </c>
      <c r="D115" s="11" t="s">
        <v>50</v>
      </c>
      <c r="E115" s="13">
        <v>2.6041660000000001E-2</v>
      </c>
      <c r="F115" s="14">
        <v>29.55</v>
      </c>
      <c r="G115" s="14">
        <v>0.76</v>
      </c>
    </row>
    <row r="116" spans="1:7" ht="29.1" customHeight="1">
      <c r="A116" s="11" t="s">
        <v>315</v>
      </c>
      <c r="B116" s="12" t="s">
        <v>316</v>
      </c>
      <c r="C116" s="11" t="s">
        <v>16</v>
      </c>
      <c r="D116" s="11" t="s">
        <v>82</v>
      </c>
      <c r="E116" s="13">
        <v>0.20572915999999999</v>
      </c>
      <c r="F116" s="14">
        <v>0.22</v>
      </c>
      <c r="G116" s="14">
        <v>0.04</v>
      </c>
    </row>
    <row r="117" spans="1:7" ht="15" customHeight="1">
      <c r="A117" s="6"/>
      <c r="B117" s="6"/>
      <c r="C117" s="6"/>
      <c r="D117" s="6"/>
      <c r="E117" s="57" t="s">
        <v>249</v>
      </c>
      <c r="F117" s="57"/>
      <c r="G117" s="15">
        <v>0.8</v>
      </c>
    </row>
    <row r="118" spans="1:7" ht="15" customHeight="1">
      <c r="A118" s="56" t="s">
        <v>250</v>
      </c>
      <c r="B118" s="56"/>
      <c r="C118" s="10" t="s">
        <v>3</v>
      </c>
      <c r="D118" s="10" t="s">
        <v>4</v>
      </c>
      <c r="E118" s="10" t="s">
        <v>227</v>
      </c>
      <c r="F118" s="10" t="s">
        <v>228</v>
      </c>
      <c r="G118" s="10" t="s">
        <v>229</v>
      </c>
    </row>
    <row r="119" spans="1:7" ht="15" customHeight="1">
      <c r="A119" s="11" t="s">
        <v>317</v>
      </c>
      <c r="B119" s="12" t="s">
        <v>318</v>
      </c>
      <c r="C119" s="11" t="s">
        <v>16</v>
      </c>
      <c r="D119" s="11" t="s">
        <v>253</v>
      </c>
      <c r="E119" s="13">
        <v>1.666666E-2</v>
      </c>
      <c r="F119" s="14">
        <v>15.54</v>
      </c>
      <c r="G119" s="14">
        <v>0.25</v>
      </c>
    </row>
    <row r="120" spans="1:7" ht="15" customHeight="1">
      <c r="A120" s="11" t="s">
        <v>319</v>
      </c>
      <c r="B120" s="12" t="s">
        <v>320</v>
      </c>
      <c r="C120" s="11" t="s">
        <v>16</v>
      </c>
      <c r="D120" s="11" t="s">
        <v>253</v>
      </c>
      <c r="E120" s="13">
        <v>5.1562490000000002E-2</v>
      </c>
      <c r="F120" s="14">
        <v>19.46</v>
      </c>
      <c r="G120" s="14">
        <v>1</v>
      </c>
    </row>
    <row r="121" spans="1:7" ht="18" customHeight="1">
      <c r="A121" s="6"/>
      <c r="B121" s="6"/>
      <c r="C121" s="6"/>
      <c r="D121" s="6"/>
      <c r="E121" s="57" t="s">
        <v>256</v>
      </c>
      <c r="F121" s="57"/>
      <c r="G121" s="15">
        <v>1.25</v>
      </c>
    </row>
    <row r="122" spans="1:7" ht="15" customHeight="1">
      <c r="A122" s="56" t="s">
        <v>257</v>
      </c>
      <c r="B122" s="56"/>
      <c r="C122" s="10" t="s">
        <v>3</v>
      </c>
      <c r="D122" s="10" t="s">
        <v>4</v>
      </c>
      <c r="E122" s="10" t="s">
        <v>227</v>
      </c>
      <c r="F122" s="10" t="s">
        <v>228</v>
      </c>
      <c r="G122" s="10" t="s">
        <v>229</v>
      </c>
    </row>
    <row r="123" spans="1:7" ht="20.100000000000001" customHeight="1">
      <c r="A123" s="11" t="s">
        <v>327</v>
      </c>
      <c r="B123" s="12" t="s">
        <v>328</v>
      </c>
      <c r="C123" s="11" t="s">
        <v>16</v>
      </c>
      <c r="D123" s="11" t="s">
        <v>50</v>
      </c>
      <c r="E123" s="13">
        <v>1.04166665</v>
      </c>
      <c r="F123" s="14">
        <v>9.07</v>
      </c>
      <c r="G123" s="14">
        <v>9.44</v>
      </c>
    </row>
    <row r="124" spans="1:7" ht="15" customHeight="1">
      <c r="A124" s="6"/>
      <c r="B124" s="6"/>
      <c r="C124" s="6"/>
      <c r="D124" s="6"/>
      <c r="E124" s="57" t="s">
        <v>262</v>
      </c>
      <c r="F124" s="57"/>
      <c r="G124" s="15">
        <v>9.44</v>
      </c>
    </row>
    <row r="125" spans="1:7" ht="15" customHeight="1">
      <c r="A125" s="6"/>
      <c r="B125" s="6"/>
      <c r="C125" s="6"/>
      <c r="D125" s="6"/>
      <c r="E125" s="58" t="s">
        <v>263</v>
      </c>
      <c r="F125" s="58"/>
      <c r="G125" s="2">
        <v>11.49</v>
      </c>
    </row>
    <row r="126" spans="1:7" ht="9.9499999999999993" customHeight="1">
      <c r="A126" s="6"/>
      <c r="B126" s="6"/>
      <c r="C126" s="54"/>
      <c r="D126" s="54"/>
      <c r="E126" s="6"/>
      <c r="F126" s="6"/>
      <c r="G126" s="6"/>
    </row>
    <row r="127" spans="1:7" ht="20.100000000000001" customHeight="1">
      <c r="A127" s="55" t="s">
        <v>329</v>
      </c>
      <c r="B127" s="55"/>
      <c r="C127" s="55"/>
      <c r="D127" s="55"/>
      <c r="E127" s="55"/>
      <c r="F127" s="55"/>
      <c r="G127" s="55"/>
    </row>
    <row r="128" spans="1:7" ht="15" customHeight="1">
      <c r="A128" s="56" t="s">
        <v>237</v>
      </c>
      <c r="B128" s="56"/>
      <c r="C128" s="10" t="s">
        <v>3</v>
      </c>
      <c r="D128" s="10" t="s">
        <v>4</v>
      </c>
      <c r="E128" s="10" t="s">
        <v>227</v>
      </c>
      <c r="F128" s="10" t="s">
        <v>228</v>
      </c>
      <c r="G128" s="10" t="s">
        <v>229</v>
      </c>
    </row>
    <row r="129" spans="1:7" ht="20.100000000000001" customHeight="1">
      <c r="A129" s="11" t="s">
        <v>330</v>
      </c>
      <c r="B129" s="12" t="s">
        <v>331</v>
      </c>
      <c r="C129" s="11" t="s">
        <v>16</v>
      </c>
      <c r="D129" s="11" t="s">
        <v>50</v>
      </c>
      <c r="E129" s="13">
        <v>2.7381703499999999</v>
      </c>
      <c r="F129" s="14">
        <v>11.26</v>
      </c>
      <c r="G129" s="14">
        <v>34.25</v>
      </c>
    </row>
    <row r="130" spans="1:7" ht="15" customHeight="1">
      <c r="A130" s="6"/>
      <c r="B130" s="6"/>
      <c r="C130" s="6"/>
      <c r="D130" s="6"/>
      <c r="E130" s="57" t="s">
        <v>249</v>
      </c>
      <c r="F130" s="57"/>
      <c r="G130" s="15">
        <v>34.25</v>
      </c>
    </row>
    <row r="131" spans="1:7" ht="15" customHeight="1">
      <c r="A131" s="56" t="s">
        <v>250</v>
      </c>
      <c r="B131" s="56"/>
      <c r="C131" s="10" t="s">
        <v>3</v>
      </c>
      <c r="D131" s="10" t="s">
        <v>4</v>
      </c>
      <c r="E131" s="10" t="s">
        <v>227</v>
      </c>
      <c r="F131" s="10" t="s">
        <v>228</v>
      </c>
      <c r="G131" s="10" t="s">
        <v>229</v>
      </c>
    </row>
    <row r="132" spans="1:7" ht="20.100000000000001" customHeight="1">
      <c r="A132" s="11" t="s">
        <v>332</v>
      </c>
      <c r="B132" s="12" t="s">
        <v>333</v>
      </c>
      <c r="C132" s="11" t="s">
        <v>16</v>
      </c>
      <c r="D132" s="11" t="s">
        <v>253</v>
      </c>
      <c r="E132" s="13">
        <v>2.7381703499999999</v>
      </c>
      <c r="F132" s="14">
        <v>19.46</v>
      </c>
      <c r="G132" s="14">
        <v>53.36</v>
      </c>
    </row>
    <row r="133" spans="1:7" ht="20.100000000000001" customHeight="1">
      <c r="A133" s="11" t="s">
        <v>269</v>
      </c>
      <c r="B133" s="12" t="s">
        <v>334</v>
      </c>
      <c r="C133" s="11" t="s">
        <v>16</v>
      </c>
      <c r="D133" s="11" t="s">
        <v>253</v>
      </c>
      <c r="E133" s="13">
        <v>2.7381703499999999</v>
      </c>
      <c r="F133" s="14">
        <v>15.53</v>
      </c>
      <c r="G133" s="14">
        <v>42.59</v>
      </c>
    </row>
    <row r="134" spans="1:7" ht="18" customHeight="1">
      <c r="A134" s="6"/>
      <c r="B134" s="6"/>
      <c r="C134" s="6"/>
      <c r="D134" s="6"/>
      <c r="E134" s="57" t="s">
        <v>256</v>
      </c>
      <c r="F134" s="57"/>
      <c r="G134" s="15">
        <v>95.95</v>
      </c>
    </row>
    <row r="135" spans="1:7" ht="15" customHeight="1">
      <c r="A135" s="6"/>
      <c r="B135" s="6"/>
      <c r="C135" s="6"/>
      <c r="D135" s="6"/>
      <c r="E135" s="58" t="s">
        <v>263</v>
      </c>
      <c r="F135" s="58"/>
      <c r="G135" s="2">
        <v>130.19999999999999</v>
      </c>
    </row>
    <row r="136" spans="1:7" ht="9.9499999999999993" customHeight="1">
      <c r="A136" s="6"/>
      <c r="B136" s="6"/>
      <c r="C136" s="54"/>
      <c r="D136" s="54"/>
      <c r="E136" s="6"/>
      <c r="F136" s="6"/>
      <c r="G136" s="6"/>
    </row>
    <row r="137" spans="1:7" ht="20.100000000000001" customHeight="1">
      <c r="A137" s="55" t="s">
        <v>335</v>
      </c>
      <c r="B137" s="55"/>
      <c r="C137" s="55"/>
      <c r="D137" s="55"/>
      <c r="E137" s="55"/>
      <c r="F137" s="55"/>
      <c r="G137" s="55"/>
    </row>
    <row r="138" spans="1:7" ht="15" customHeight="1">
      <c r="A138" s="56" t="s">
        <v>237</v>
      </c>
      <c r="B138" s="56"/>
      <c r="C138" s="10" t="s">
        <v>3</v>
      </c>
      <c r="D138" s="10" t="s">
        <v>4</v>
      </c>
      <c r="E138" s="10" t="s">
        <v>227</v>
      </c>
      <c r="F138" s="10" t="s">
        <v>228</v>
      </c>
      <c r="G138" s="10" t="s">
        <v>229</v>
      </c>
    </row>
    <row r="139" spans="1:7" ht="29.1" customHeight="1">
      <c r="A139" s="11" t="s">
        <v>336</v>
      </c>
      <c r="B139" s="12" t="s">
        <v>337</v>
      </c>
      <c r="C139" s="11" t="s">
        <v>16</v>
      </c>
      <c r="D139" s="11" t="s">
        <v>50</v>
      </c>
      <c r="E139" s="13">
        <v>1.5332224299999999</v>
      </c>
      <c r="F139" s="14">
        <v>11.26</v>
      </c>
      <c r="G139" s="14">
        <v>17.829999999999998</v>
      </c>
    </row>
    <row r="140" spans="1:7" ht="15" customHeight="1">
      <c r="A140" s="6"/>
      <c r="B140" s="6"/>
      <c r="C140" s="6"/>
      <c r="D140" s="6"/>
      <c r="E140" s="57" t="s">
        <v>249</v>
      </c>
      <c r="F140" s="57"/>
      <c r="G140" s="15">
        <v>17.829999999999998</v>
      </c>
    </row>
    <row r="141" spans="1:7" ht="15" customHeight="1">
      <c r="A141" s="56" t="s">
        <v>250</v>
      </c>
      <c r="B141" s="56"/>
      <c r="C141" s="10" t="s">
        <v>3</v>
      </c>
      <c r="D141" s="10" t="s">
        <v>4</v>
      </c>
      <c r="E141" s="10" t="s">
        <v>227</v>
      </c>
      <c r="F141" s="10" t="s">
        <v>228</v>
      </c>
      <c r="G141" s="10" t="s">
        <v>229</v>
      </c>
    </row>
    <row r="142" spans="1:7" ht="20.100000000000001" customHeight="1">
      <c r="A142" s="11" t="s">
        <v>332</v>
      </c>
      <c r="B142" s="12" t="s">
        <v>333</v>
      </c>
      <c r="C142" s="11" t="s">
        <v>16</v>
      </c>
      <c r="D142" s="11" t="s">
        <v>253</v>
      </c>
      <c r="E142" s="13">
        <v>1.5332224299999999</v>
      </c>
      <c r="F142" s="14">
        <v>19.46</v>
      </c>
      <c r="G142" s="14">
        <v>29.88</v>
      </c>
    </row>
    <row r="143" spans="1:7" ht="20.100000000000001" customHeight="1">
      <c r="A143" s="11" t="s">
        <v>269</v>
      </c>
      <c r="B143" s="12" t="s">
        <v>334</v>
      </c>
      <c r="C143" s="11" t="s">
        <v>16</v>
      </c>
      <c r="D143" s="11" t="s">
        <v>253</v>
      </c>
      <c r="E143" s="13">
        <v>1.5332224299999999</v>
      </c>
      <c r="F143" s="14">
        <v>15.53</v>
      </c>
      <c r="G143" s="14">
        <v>23.85</v>
      </c>
    </row>
    <row r="144" spans="1:7" ht="18" customHeight="1">
      <c r="A144" s="6"/>
      <c r="B144" s="6"/>
      <c r="C144" s="6"/>
      <c r="D144" s="6"/>
      <c r="E144" s="57" t="s">
        <v>256</v>
      </c>
      <c r="F144" s="57"/>
      <c r="G144" s="15">
        <v>53.73</v>
      </c>
    </row>
    <row r="145" spans="1:7" ht="15" customHeight="1">
      <c r="A145" s="56" t="s">
        <v>257</v>
      </c>
      <c r="B145" s="56"/>
      <c r="C145" s="10" t="s">
        <v>3</v>
      </c>
      <c r="D145" s="10" t="s">
        <v>4</v>
      </c>
      <c r="E145" s="10" t="s">
        <v>227</v>
      </c>
      <c r="F145" s="10" t="s">
        <v>228</v>
      </c>
      <c r="G145" s="10" t="s">
        <v>229</v>
      </c>
    </row>
    <row r="146" spans="1:7" ht="20.100000000000001" customHeight="1">
      <c r="A146" s="11" t="s">
        <v>338</v>
      </c>
      <c r="B146" s="12" t="s">
        <v>339</v>
      </c>
      <c r="C146" s="11" t="s">
        <v>16</v>
      </c>
      <c r="D146" s="11" t="s">
        <v>17</v>
      </c>
      <c r="E146" s="13">
        <v>1.5332224299999999</v>
      </c>
      <c r="F146" s="14">
        <v>54.43</v>
      </c>
      <c r="G146" s="14">
        <v>85.12</v>
      </c>
    </row>
    <row r="147" spans="1:7" ht="15" customHeight="1">
      <c r="A147" s="6"/>
      <c r="B147" s="6"/>
      <c r="C147" s="6"/>
      <c r="D147" s="6"/>
      <c r="E147" s="57" t="s">
        <v>262</v>
      </c>
      <c r="F147" s="57"/>
      <c r="G147" s="15">
        <v>85.12</v>
      </c>
    </row>
    <row r="148" spans="1:7" ht="15" customHeight="1">
      <c r="A148" s="6"/>
      <c r="B148" s="6"/>
      <c r="C148" s="6"/>
      <c r="D148" s="6"/>
      <c r="E148" s="58" t="s">
        <v>263</v>
      </c>
      <c r="F148" s="58"/>
      <c r="G148" s="2">
        <v>156.68</v>
      </c>
    </row>
    <row r="149" spans="1:7" ht="9.9499999999999993" customHeight="1">
      <c r="A149" s="6"/>
      <c r="B149" s="6"/>
      <c r="C149" s="54"/>
      <c r="D149" s="54"/>
      <c r="E149" s="6"/>
      <c r="F149" s="6"/>
      <c r="G149" s="6"/>
    </row>
    <row r="150" spans="1:7" ht="20.100000000000001" customHeight="1">
      <c r="A150" s="55" t="s">
        <v>340</v>
      </c>
      <c r="B150" s="55"/>
      <c r="C150" s="55"/>
      <c r="D150" s="55"/>
      <c r="E150" s="55"/>
      <c r="F150" s="55"/>
      <c r="G150" s="55"/>
    </row>
    <row r="151" spans="1:7" ht="15" customHeight="1">
      <c r="A151" s="56" t="s">
        <v>237</v>
      </c>
      <c r="B151" s="56"/>
      <c r="C151" s="10" t="s">
        <v>3</v>
      </c>
      <c r="D151" s="10" t="s">
        <v>4</v>
      </c>
      <c r="E151" s="10" t="s">
        <v>227</v>
      </c>
      <c r="F151" s="10" t="s">
        <v>228</v>
      </c>
      <c r="G151" s="10" t="s">
        <v>229</v>
      </c>
    </row>
    <row r="152" spans="1:7" ht="20.100000000000001" customHeight="1">
      <c r="A152" s="11" t="s">
        <v>341</v>
      </c>
      <c r="B152" s="12" t="s">
        <v>342</v>
      </c>
      <c r="C152" s="11" t="s">
        <v>16</v>
      </c>
      <c r="D152" s="11" t="s">
        <v>50</v>
      </c>
      <c r="E152" s="13">
        <v>0.13461729</v>
      </c>
      <c r="F152" s="14">
        <v>11.17</v>
      </c>
      <c r="G152" s="14">
        <v>1.52</v>
      </c>
    </row>
    <row r="153" spans="1:7" ht="15" customHeight="1">
      <c r="A153" s="6"/>
      <c r="B153" s="6"/>
      <c r="C153" s="6"/>
      <c r="D153" s="6"/>
      <c r="E153" s="57" t="s">
        <v>249</v>
      </c>
      <c r="F153" s="57"/>
      <c r="G153" s="15">
        <v>1.52</v>
      </c>
    </row>
    <row r="154" spans="1:7" ht="15" customHeight="1">
      <c r="A154" s="56" t="s">
        <v>250</v>
      </c>
      <c r="B154" s="56"/>
      <c r="C154" s="10" t="s">
        <v>3</v>
      </c>
      <c r="D154" s="10" t="s">
        <v>4</v>
      </c>
      <c r="E154" s="10" t="s">
        <v>227</v>
      </c>
      <c r="F154" s="10" t="s">
        <v>228</v>
      </c>
      <c r="G154" s="10" t="s">
        <v>229</v>
      </c>
    </row>
    <row r="155" spans="1:7" ht="20.100000000000001" customHeight="1">
      <c r="A155" s="11" t="s">
        <v>332</v>
      </c>
      <c r="B155" s="12" t="s">
        <v>343</v>
      </c>
      <c r="C155" s="11" t="s">
        <v>16</v>
      </c>
      <c r="D155" s="11" t="s">
        <v>253</v>
      </c>
      <c r="E155" s="13">
        <v>0.13461729</v>
      </c>
      <c r="F155" s="14">
        <v>19.46</v>
      </c>
      <c r="G155" s="14">
        <v>2.62</v>
      </c>
    </row>
    <row r="156" spans="1:7" ht="20.100000000000001" customHeight="1">
      <c r="A156" s="11" t="s">
        <v>269</v>
      </c>
      <c r="B156" s="12" t="s">
        <v>344</v>
      </c>
      <c r="C156" s="11" t="s">
        <v>16</v>
      </c>
      <c r="D156" s="11" t="s">
        <v>253</v>
      </c>
      <c r="E156" s="13">
        <v>0.13461729</v>
      </c>
      <c r="F156" s="14">
        <v>15.53</v>
      </c>
      <c r="G156" s="14">
        <v>2.09</v>
      </c>
    </row>
    <row r="157" spans="1:7" ht="18" customHeight="1">
      <c r="A157" s="6"/>
      <c r="B157" s="6"/>
      <c r="C157" s="6"/>
      <c r="D157" s="6"/>
      <c r="E157" s="57" t="s">
        <v>256</v>
      </c>
      <c r="F157" s="57"/>
      <c r="G157" s="15">
        <v>4.71</v>
      </c>
    </row>
    <row r="158" spans="1:7" ht="15" customHeight="1">
      <c r="A158" s="56" t="s">
        <v>257</v>
      </c>
      <c r="B158" s="56"/>
      <c r="C158" s="10" t="s">
        <v>3</v>
      </c>
      <c r="D158" s="10" t="s">
        <v>4</v>
      </c>
      <c r="E158" s="10" t="s">
        <v>227</v>
      </c>
      <c r="F158" s="10" t="s">
        <v>228</v>
      </c>
      <c r="G158" s="10" t="s">
        <v>229</v>
      </c>
    </row>
    <row r="159" spans="1:7" ht="20.100000000000001" customHeight="1">
      <c r="A159" s="11" t="s">
        <v>338</v>
      </c>
      <c r="B159" s="12" t="s">
        <v>345</v>
      </c>
      <c r="C159" s="11" t="s">
        <v>16</v>
      </c>
      <c r="D159" s="11" t="s">
        <v>17</v>
      </c>
      <c r="E159" s="13">
        <v>0.13461729</v>
      </c>
      <c r="F159" s="14">
        <v>54.43</v>
      </c>
      <c r="G159" s="14">
        <v>7.33</v>
      </c>
    </row>
    <row r="160" spans="1:7" ht="15" customHeight="1">
      <c r="A160" s="6"/>
      <c r="B160" s="6"/>
      <c r="C160" s="6"/>
      <c r="D160" s="6"/>
      <c r="E160" s="57" t="s">
        <v>262</v>
      </c>
      <c r="F160" s="57"/>
      <c r="G160" s="15">
        <v>7.33</v>
      </c>
    </row>
    <row r="161" spans="1:7" ht="15" customHeight="1">
      <c r="A161" s="6"/>
      <c r="B161" s="6"/>
      <c r="C161" s="6"/>
      <c r="D161" s="6"/>
      <c r="E161" s="58" t="s">
        <v>263</v>
      </c>
      <c r="F161" s="58"/>
      <c r="G161" s="2">
        <v>13.56</v>
      </c>
    </row>
    <row r="162" spans="1:7" ht="9.9499999999999993" customHeight="1">
      <c r="A162" s="6"/>
      <c r="B162" s="6"/>
      <c r="C162" s="54"/>
      <c r="D162" s="54"/>
      <c r="E162" s="6"/>
      <c r="F162" s="6"/>
      <c r="G162" s="6"/>
    </row>
    <row r="163" spans="1:7" ht="20.100000000000001" customHeight="1">
      <c r="A163" s="55" t="s">
        <v>346</v>
      </c>
      <c r="B163" s="55"/>
      <c r="C163" s="55"/>
      <c r="D163" s="55"/>
      <c r="E163" s="55"/>
      <c r="F163" s="55"/>
      <c r="G163" s="55"/>
    </row>
    <row r="164" spans="1:7" ht="15" customHeight="1">
      <c r="A164" s="56" t="s">
        <v>226</v>
      </c>
      <c r="B164" s="56"/>
      <c r="C164" s="10" t="s">
        <v>3</v>
      </c>
      <c r="D164" s="10" t="s">
        <v>4</v>
      </c>
      <c r="E164" s="10" t="s">
        <v>227</v>
      </c>
      <c r="F164" s="10" t="s">
        <v>228</v>
      </c>
      <c r="G164" s="10" t="s">
        <v>229</v>
      </c>
    </row>
    <row r="165" spans="1:7" ht="29.1" customHeight="1">
      <c r="A165" s="11" t="s">
        <v>299</v>
      </c>
      <c r="B165" s="12" t="s">
        <v>300</v>
      </c>
      <c r="C165" s="11" t="s">
        <v>16</v>
      </c>
      <c r="D165" s="11" t="s">
        <v>232</v>
      </c>
      <c r="E165" s="13">
        <v>0.68662281000000003</v>
      </c>
      <c r="F165" s="14">
        <v>0.34</v>
      </c>
      <c r="G165" s="14">
        <v>0.23</v>
      </c>
    </row>
    <row r="166" spans="1:7" ht="29.1" customHeight="1">
      <c r="A166" s="11" t="s">
        <v>301</v>
      </c>
      <c r="B166" s="12" t="s">
        <v>302</v>
      </c>
      <c r="C166" s="11" t="s">
        <v>16</v>
      </c>
      <c r="D166" s="11" t="s">
        <v>235</v>
      </c>
      <c r="E166" s="13">
        <v>0.72828610999999999</v>
      </c>
      <c r="F166" s="14">
        <v>1.54</v>
      </c>
      <c r="G166" s="14">
        <v>1.1200000000000001</v>
      </c>
    </row>
    <row r="167" spans="1:7" ht="15" customHeight="1">
      <c r="A167" s="6"/>
      <c r="B167" s="6"/>
      <c r="C167" s="6"/>
      <c r="D167" s="6"/>
      <c r="E167" s="57" t="s">
        <v>236</v>
      </c>
      <c r="F167" s="57"/>
      <c r="G167" s="15">
        <v>1.35</v>
      </c>
    </row>
    <row r="168" spans="1:7" ht="15" customHeight="1">
      <c r="A168" s="56" t="s">
        <v>237</v>
      </c>
      <c r="B168" s="56"/>
      <c r="C168" s="10" t="s">
        <v>3</v>
      </c>
      <c r="D168" s="10" t="s">
        <v>4</v>
      </c>
      <c r="E168" s="10" t="s">
        <v>227</v>
      </c>
      <c r="F168" s="10" t="s">
        <v>228</v>
      </c>
      <c r="G168" s="10" t="s">
        <v>229</v>
      </c>
    </row>
    <row r="169" spans="1:7" ht="20.100000000000001" customHeight="1">
      <c r="A169" s="11" t="s">
        <v>303</v>
      </c>
      <c r="B169" s="12" t="s">
        <v>304</v>
      </c>
      <c r="C169" s="11" t="s">
        <v>16</v>
      </c>
      <c r="D169" s="11" t="s">
        <v>29</v>
      </c>
      <c r="E169" s="13">
        <v>0.69880279999999995</v>
      </c>
      <c r="F169" s="14">
        <v>110</v>
      </c>
      <c r="G169" s="14">
        <v>76.86</v>
      </c>
    </row>
    <row r="170" spans="1:7" ht="15" customHeight="1">
      <c r="A170" s="11" t="s">
        <v>305</v>
      </c>
      <c r="B170" s="12" t="s">
        <v>306</v>
      </c>
      <c r="C170" s="11" t="s">
        <v>16</v>
      </c>
      <c r="D170" s="11" t="s">
        <v>50</v>
      </c>
      <c r="E170" s="13">
        <v>350.58332551000001</v>
      </c>
      <c r="F170" s="14">
        <v>0.7</v>
      </c>
      <c r="G170" s="14">
        <v>245.4</v>
      </c>
    </row>
    <row r="171" spans="1:7" ht="20.100000000000001" customHeight="1">
      <c r="A171" s="11" t="s">
        <v>307</v>
      </c>
      <c r="B171" s="12" t="s">
        <v>308</v>
      </c>
      <c r="C171" s="11" t="s">
        <v>16</v>
      </c>
      <c r="D171" s="11" t="s">
        <v>29</v>
      </c>
      <c r="E171" s="13">
        <v>0.57361956000000003</v>
      </c>
      <c r="F171" s="14">
        <v>119.37</v>
      </c>
      <c r="G171" s="14">
        <v>68.47</v>
      </c>
    </row>
    <row r="172" spans="1:7" ht="15" customHeight="1">
      <c r="A172" s="6"/>
      <c r="B172" s="6"/>
      <c r="C172" s="6"/>
      <c r="D172" s="6"/>
      <c r="E172" s="57" t="s">
        <v>249</v>
      </c>
      <c r="F172" s="57"/>
      <c r="G172" s="15">
        <v>390.73</v>
      </c>
    </row>
    <row r="173" spans="1:7" ht="15" customHeight="1">
      <c r="A173" s="56" t="s">
        <v>250</v>
      </c>
      <c r="B173" s="56"/>
      <c r="C173" s="10" t="s">
        <v>3</v>
      </c>
      <c r="D173" s="10" t="s">
        <v>4</v>
      </c>
      <c r="E173" s="10" t="s">
        <v>227</v>
      </c>
      <c r="F173" s="10" t="s">
        <v>228</v>
      </c>
      <c r="G173" s="10" t="s">
        <v>229</v>
      </c>
    </row>
    <row r="174" spans="1:7" ht="20.100000000000001" customHeight="1">
      <c r="A174" s="11" t="s">
        <v>309</v>
      </c>
      <c r="B174" s="12" t="s">
        <v>310</v>
      </c>
      <c r="C174" s="11" t="s">
        <v>16</v>
      </c>
      <c r="D174" s="11" t="s">
        <v>253</v>
      </c>
      <c r="E174" s="13">
        <v>1.41490893</v>
      </c>
      <c r="F174" s="14">
        <v>15.85</v>
      </c>
      <c r="G174" s="14">
        <v>22.42</v>
      </c>
    </row>
    <row r="175" spans="1:7" ht="15" customHeight="1">
      <c r="A175" s="11" t="s">
        <v>269</v>
      </c>
      <c r="B175" s="12" t="s">
        <v>270</v>
      </c>
      <c r="C175" s="11" t="s">
        <v>16</v>
      </c>
      <c r="D175" s="11" t="s">
        <v>253</v>
      </c>
      <c r="E175" s="13">
        <v>2.2346416499999999</v>
      </c>
      <c r="F175" s="14">
        <v>15.53</v>
      </c>
      <c r="G175" s="14">
        <v>34.700000000000003</v>
      </c>
    </row>
    <row r="176" spans="1:7" ht="18" customHeight="1">
      <c r="A176" s="6"/>
      <c r="B176" s="6"/>
      <c r="C176" s="6"/>
      <c r="D176" s="6"/>
      <c r="E176" s="57" t="s">
        <v>256</v>
      </c>
      <c r="F176" s="57"/>
      <c r="G176" s="15">
        <v>57.12</v>
      </c>
    </row>
    <row r="177" spans="1:7" ht="15" customHeight="1">
      <c r="A177" s="6"/>
      <c r="B177" s="6"/>
      <c r="C177" s="6"/>
      <c r="D177" s="6"/>
      <c r="E177" s="58" t="s">
        <v>263</v>
      </c>
      <c r="F177" s="58"/>
      <c r="G177" s="2">
        <v>449.2</v>
      </c>
    </row>
    <row r="178" spans="1:7" ht="9.9499999999999993" customHeight="1">
      <c r="A178" s="6"/>
      <c r="B178" s="6"/>
      <c r="C178" s="54"/>
      <c r="D178" s="54"/>
      <c r="E178" s="6"/>
      <c r="F178" s="6"/>
      <c r="G178" s="6"/>
    </row>
    <row r="179" spans="1:7" ht="20.100000000000001" customHeight="1">
      <c r="A179" s="55" t="s">
        <v>347</v>
      </c>
      <c r="B179" s="55"/>
      <c r="C179" s="55"/>
      <c r="D179" s="55"/>
      <c r="E179" s="55"/>
      <c r="F179" s="55"/>
      <c r="G179" s="55"/>
    </row>
    <row r="180" spans="1:7" ht="15" customHeight="1">
      <c r="A180" s="56" t="s">
        <v>237</v>
      </c>
      <c r="B180" s="56"/>
      <c r="C180" s="10" t="s">
        <v>3</v>
      </c>
      <c r="D180" s="10" t="s">
        <v>4</v>
      </c>
      <c r="E180" s="10" t="s">
        <v>227</v>
      </c>
      <c r="F180" s="10" t="s">
        <v>228</v>
      </c>
      <c r="G180" s="10" t="s">
        <v>229</v>
      </c>
    </row>
    <row r="181" spans="1:7" ht="20.100000000000001" customHeight="1">
      <c r="A181" s="11" t="s">
        <v>44</v>
      </c>
      <c r="B181" s="12" t="s">
        <v>45</v>
      </c>
      <c r="C181" s="11" t="s">
        <v>46</v>
      </c>
      <c r="D181" s="11" t="s">
        <v>21</v>
      </c>
      <c r="E181" s="13">
        <v>1</v>
      </c>
      <c r="F181" s="14">
        <v>96.05</v>
      </c>
      <c r="G181" s="14">
        <v>96.05</v>
      </c>
    </row>
    <row r="182" spans="1:7" ht="15" customHeight="1">
      <c r="A182" s="6"/>
      <c r="B182" s="6"/>
      <c r="C182" s="6"/>
      <c r="D182" s="6"/>
      <c r="E182" s="57" t="s">
        <v>249</v>
      </c>
      <c r="F182" s="57"/>
      <c r="G182" s="15">
        <v>96.05</v>
      </c>
    </row>
    <row r="183" spans="1:7" ht="15" customHeight="1">
      <c r="A183" s="6"/>
      <c r="B183" s="6"/>
      <c r="C183" s="6"/>
      <c r="D183" s="6"/>
      <c r="E183" s="58" t="s">
        <v>263</v>
      </c>
      <c r="F183" s="58"/>
      <c r="G183" s="2">
        <v>114.87</v>
      </c>
    </row>
    <row r="184" spans="1:7" ht="9.9499999999999993" customHeight="1">
      <c r="A184" s="6"/>
      <c r="B184" s="6"/>
      <c r="C184" s="54"/>
      <c r="D184" s="54"/>
      <c r="E184" s="6"/>
      <c r="F184" s="6"/>
      <c r="G184" s="6"/>
    </row>
    <row r="185" spans="1:7" ht="20.100000000000001" customHeight="1">
      <c r="A185" s="55" t="s">
        <v>348</v>
      </c>
      <c r="B185" s="55"/>
      <c r="C185" s="55"/>
      <c r="D185" s="55"/>
      <c r="E185" s="55"/>
      <c r="F185" s="55"/>
      <c r="G185" s="55"/>
    </row>
    <row r="186" spans="1:7" ht="15" customHeight="1">
      <c r="A186" s="56" t="s">
        <v>237</v>
      </c>
      <c r="B186" s="56"/>
      <c r="C186" s="10" t="s">
        <v>3</v>
      </c>
      <c r="D186" s="10" t="s">
        <v>4</v>
      </c>
      <c r="E186" s="10" t="s">
        <v>227</v>
      </c>
      <c r="F186" s="10" t="s">
        <v>228</v>
      </c>
      <c r="G186" s="10" t="s">
        <v>229</v>
      </c>
    </row>
    <row r="187" spans="1:7" ht="15" customHeight="1">
      <c r="A187" s="11" t="s">
        <v>305</v>
      </c>
      <c r="B187" s="12" t="s">
        <v>349</v>
      </c>
      <c r="C187" s="11" t="s">
        <v>16</v>
      </c>
      <c r="D187" s="11" t="s">
        <v>50</v>
      </c>
      <c r="E187" s="13">
        <v>0.27503933000000003</v>
      </c>
      <c r="F187" s="14">
        <v>0.7</v>
      </c>
      <c r="G187" s="14">
        <v>0.19</v>
      </c>
    </row>
    <row r="188" spans="1:7" ht="15" customHeight="1">
      <c r="A188" s="11" t="s">
        <v>350</v>
      </c>
      <c r="B188" s="12" t="s">
        <v>351</v>
      </c>
      <c r="C188" s="11" t="s">
        <v>16</v>
      </c>
      <c r="D188" s="11" t="s">
        <v>50</v>
      </c>
      <c r="E188" s="13">
        <v>0.27503933000000003</v>
      </c>
      <c r="F188" s="14">
        <v>2.25</v>
      </c>
      <c r="G188" s="14">
        <v>0.62</v>
      </c>
    </row>
    <row r="189" spans="1:7" ht="15" customHeight="1">
      <c r="A189" s="6"/>
      <c r="B189" s="6"/>
      <c r="C189" s="6"/>
      <c r="D189" s="6"/>
      <c r="E189" s="57" t="s">
        <v>249</v>
      </c>
      <c r="F189" s="57"/>
      <c r="G189" s="15">
        <v>0.81</v>
      </c>
    </row>
    <row r="190" spans="1:7" ht="15" customHeight="1">
      <c r="A190" s="56" t="s">
        <v>250</v>
      </c>
      <c r="B190" s="56"/>
      <c r="C190" s="10" t="s">
        <v>3</v>
      </c>
      <c r="D190" s="10" t="s">
        <v>4</v>
      </c>
      <c r="E190" s="10" t="s">
        <v>227</v>
      </c>
      <c r="F190" s="10" t="s">
        <v>228</v>
      </c>
      <c r="G190" s="10" t="s">
        <v>229</v>
      </c>
    </row>
    <row r="191" spans="1:7" ht="20.100000000000001" customHeight="1">
      <c r="A191" s="11" t="s">
        <v>267</v>
      </c>
      <c r="B191" s="12" t="s">
        <v>352</v>
      </c>
      <c r="C191" s="11" t="s">
        <v>16</v>
      </c>
      <c r="D191" s="11" t="s">
        <v>253</v>
      </c>
      <c r="E191" s="13">
        <v>0.27503933000000003</v>
      </c>
      <c r="F191" s="14">
        <v>19.57</v>
      </c>
      <c r="G191" s="14">
        <v>5.4</v>
      </c>
    </row>
    <row r="192" spans="1:7" ht="20.100000000000001" customHeight="1">
      <c r="A192" s="11" t="s">
        <v>269</v>
      </c>
      <c r="B192" s="12" t="s">
        <v>353</v>
      </c>
      <c r="C192" s="11" t="s">
        <v>16</v>
      </c>
      <c r="D192" s="11" t="s">
        <v>253</v>
      </c>
      <c r="E192" s="13">
        <v>0.27503933000000003</v>
      </c>
      <c r="F192" s="14">
        <v>15.53</v>
      </c>
      <c r="G192" s="14">
        <v>4.28</v>
      </c>
    </row>
    <row r="193" spans="1:7" ht="18" customHeight="1">
      <c r="A193" s="6"/>
      <c r="B193" s="6"/>
      <c r="C193" s="6"/>
      <c r="D193" s="6"/>
      <c r="E193" s="57" t="s">
        <v>256</v>
      </c>
      <c r="F193" s="57"/>
      <c r="G193" s="15">
        <v>9.68</v>
      </c>
    </row>
    <row r="194" spans="1:7" ht="15" customHeight="1">
      <c r="A194" s="6"/>
      <c r="B194" s="6"/>
      <c r="C194" s="6"/>
      <c r="D194" s="6"/>
      <c r="E194" s="58" t="s">
        <v>263</v>
      </c>
      <c r="F194" s="58"/>
      <c r="G194" s="2">
        <v>10.49</v>
      </c>
    </row>
    <row r="195" spans="1:7" ht="9.9499999999999993" customHeight="1">
      <c r="A195" s="6"/>
      <c r="B195" s="6"/>
      <c r="C195" s="54"/>
      <c r="D195" s="54"/>
      <c r="E195" s="6"/>
      <c r="F195" s="6"/>
      <c r="G195" s="6"/>
    </row>
    <row r="196" spans="1:7" ht="20.100000000000001" customHeight="1">
      <c r="A196" s="55" t="s">
        <v>354</v>
      </c>
      <c r="B196" s="55"/>
      <c r="C196" s="55"/>
      <c r="D196" s="55"/>
      <c r="E196" s="55"/>
      <c r="F196" s="55"/>
      <c r="G196" s="55"/>
    </row>
    <row r="197" spans="1:7" ht="15" customHeight="1">
      <c r="A197" s="56" t="s">
        <v>237</v>
      </c>
      <c r="B197" s="56"/>
      <c r="C197" s="10" t="s">
        <v>3</v>
      </c>
      <c r="D197" s="10" t="s">
        <v>4</v>
      </c>
      <c r="E197" s="10" t="s">
        <v>227</v>
      </c>
      <c r="F197" s="10" t="s">
        <v>228</v>
      </c>
      <c r="G197" s="10" t="s">
        <v>229</v>
      </c>
    </row>
    <row r="198" spans="1:7" ht="20.100000000000001" customHeight="1">
      <c r="A198" s="11" t="s">
        <v>313</v>
      </c>
      <c r="B198" s="12" t="s">
        <v>314</v>
      </c>
      <c r="C198" s="11" t="s">
        <v>16</v>
      </c>
      <c r="D198" s="11" t="s">
        <v>50</v>
      </c>
      <c r="E198" s="13">
        <v>2.6592020000000001E-2</v>
      </c>
      <c r="F198" s="14">
        <v>29.55</v>
      </c>
      <c r="G198" s="14">
        <v>0.78</v>
      </c>
    </row>
    <row r="199" spans="1:7" ht="29.1" customHeight="1">
      <c r="A199" s="11" t="s">
        <v>315</v>
      </c>
      <c r="B199" s="12" t="s">
        <v>316</v>
      </c>
      <c r="C199" s="11" t="s">
        <v>16</v>
      </c>
      <c r="D199" s="11" t="s">
        <v>82</v>
      </c>
      <c r="E199" s="13">
        <v>2.0917295</v>
      </c>
      <c r="F199" s="14">
        <v>0.22</v>
      </c>
      <c r="G199" s="14">
        <v>0.46</v>
      </c>
    </row>
    <row r="200" spans="1:7" ht="15" customHeight="1">
      <c r="A200" s="6"/>
      <c r="B200" s="6"/>
      <c r="C200" s="6"/>
      <c r="D200" s="6"/>
      <c r="E200" s="57" t="s">
        <v>249</v>
      </c>
      <c r="F200" s="57"/>
      <c r="G200" s="15">
        <v>1.24</v>
      </c>
    </row>
    <row r="201" spans="1:7" ht="15" customHeight="1">
      <c r="A201" s="56" t="s">
        <v>250</v>
      </c>
      <c r="B201" s="56"/>
      <c r="C201" s="10" t="s">
        <v>3</v>
      </c>
      <c r="D201" s="10" t="s">
        <v>4</v>
      </c>
      <c r="E201" s="10" t="s">
        <v>227</v>
      </c>
      <c r="F201" s="10" t="s">
        <v>228</v>
      </c>
      <c r="G201" s="10" t="s">
        <v>229</v>
      </c>
    </row>
    <row r="202" spans="1:7" ht="15" customHeight="1">
      <c r="A202" s="11" t="s">
        <v>317</v>
      </c>
      <c r="B202" s="12" t="s">
        <v>318</v>
      </c>
      <c r="C202" s="11" t="s">
        <v>16</v>
      </c>
      <c r="D202" s="11" t="s">
        <v>253</v>
      </c>
      <c r="E202" s="13">
        <v>6.754375E-2</v>
      </c>
      <c r="F202" s="14">
        <v>15.54</v>
      </c>
      <c r="G202" s="14">
        <v>1.04</v>
      </c>
    </row>
    <row r="203" spans="1:7" ht="15" customHeight="1">
      <c r="A203" s="11" t="s">
        <v>319</v>
      </c>
      <c r="B203" s="12" t="s">
        <v>320</v>
      </c>
      <c r="C203" s="11" t="s">
        <v>16</v>
      </c>
      <c r="D203" s="11" t="s">
        <v>253</v>
      </c>
      <c r="E203" s="13">
        <v>0.20688602</v>
      </c>
      <c r="F203" s="14">
        <v>19.46</v>
      </c>
      <c r="G203" s="14">
        <v>4.0199999999999996</v>
      </c>
    </row>
    <row r="204" spans="1:7" ht="18" customHeight="1">
      <c r="A204" s="6"/>
      <c r="B204" s="6"/>
      <c r="C204" s="6"/>
      <c r="D204" s="6"/>
      <c r="E204" s="57" t="s">
        <v>256</v>
      </c>
      <c r="F204" s="57"/>
      <c r="G204" s="15">
        <v>5.0599999999999996</v>
      </c>
    </row>
    <row r="205" spans="1:7" ht="15" customHeight="1">
      <c r="A205" s="56" t="s">
        <v>257</v>
      </c>
      <c r="B205" s="56"/>
      <c r="C205" s="10" t="s">
        <v>3</v>
      </c>
      <c r="D205" s="10" t="s">
        <v>4</v>
      </c>
      <c r="E205" s="10" t="s">
        <v>227</v>
      </c>
      <c r="F205" s="10" t="s">
        <v>228</v>
      </c>
      <c r="G205" s="10" t="s">
        <v>229</v>
      </c>
    </row>
    <row r="206" spans="1:7" ht="15" customHeight="1">
      <c r="A206" s="11" t="s">
        <v>321</v>
      </c>
      <c r="B206" s="12" t="s">
        <v>322</v>
      </c>
      <c r="C206" s="11" t="s">
        <v>16</v>
      </c>
      <c r="D206" s="11" t="s">
        <v>50</v>
      </c>
      <c r="E206" s="13">
        <v>1.06368141</v>
      </c>
      <c r="F206" s="14">
        <v>10.78</v>
      </c>
      <c r="G206" s="14">
        <v>11.46</v>
      </c>
    </row>
    <row r="207" spans="1:7" ht="15" customHeight="1">
      <c r="A207" s="6"/>
      <c r="B207" s="6"/>
      <c r="C207" s="6"/>
      <c r="D207" s="6"/>
      <c r="E207" s="57" t="s">
        <v>262</v>
      </c>
      <c r="F207" s="57"/>
      <c r="G207" s="15">
        <v>11.46</v>
      </c>
    </row>
    <row r="208" spans="1:7" ht="15" customHeight="1">
      <c r="A208" s="6"/>
      <c r="B208" s="6"/>
      <c r="C208" s="6"/>
      <c r="D208" s="6"/>
      <c r="E208" s="58" t="s">
        <v>263</v>
      </c>
      <c r="F208" s="58"/>
      <c r="G208" s="2">
        <v>17.760000000000002</v>
      </c>
    </row>
    <row r="209" spans="1:7" ht="9.9499999999999993" customHeight="1">
      <c r="A209" s="6"/>
      <c r="B209" s="6"/>
      <c r="C209" s="54"/>
      <c r="D209" s="54"/>
      <c r="E209" s="6"/>
      <c r="F209" s="6"/>
      <c r="G209" s="6"/>
    </row>
    <row r="210" spans="1:7" ht="20.100000000000001" customHeight="1">
      <c r="A210" s="55" t="s">
        <v>355</v>
      </c>
      <c r="B210" s="55"/>
      <c r="C210" s="55"/>
      <c r="D210" s="55"/>
      <c r="E210" s="55"/>
      <c r="F210" s="55"/>
      <c r="G210" s="55"/>
    </row>
    <row r="211" spans="1:7" ht="15" customHeight="1">
      <c r="A211" s="56" t="s">
        <v>237</v>
      </c>
      <c r="B211" s="56"/>
      <c r="C211" s="10" t="s">
        <v>3</v>
      </c>
      <c r="D211" s="10" t="s">
        <v>4</v>
      </c>
      <c r="E211" s="10" t="s">
        <v>227</v>
      </c>
      <c r="F211" s="10" t="s">
        <v>228</v>
      </c>
      <c r="G211" s="10" t="s">
        <v>229</v>
      </c>
    </row>
    <row r="212" spans="1:7" ht="20.100000000000001" customHeight="1">
      <c r="A212" s="11" t="s">
        <v>313</v>
      </c>
      <c r="B212" s="12" t="s">
        <v>314</v>
      </c>
      <c r="C212" s="11" t="s">
        <v>16</v>
      </c>
      <c r="D212" s="11" t="s">
        <v>50</v>
      </c>
      <c r="E212" s="13">
        <v>2.6079439999999999E-2</v>
      </c>
      <c r="F212" s="14">
        <v>29.55</v>
      </c>
      <c r="G212" s="14">
        <v>0.77</v>
      </c>
    </row>
    <row r="213" spans="1:7" ht="29.1" customHeight="1">
      <c r="A213" s="11" t="s">
        <v>315</v>
      </c>
      <c r="B213" s="12" t="s">
        <v>316</v>
      </c>
      <c r="C213" s="11" t="s">
        <v>16</v>
      </c>
      <c r="D213" s="11" t="s">
        <v>82</v>
      </c>
      <c r="E213" s="13">
        <v>0.31921242999999999</v>
      </c>
      <c r="F213" s="14">
        <v>0.22</v>
      </c>
      <c r="G213" s="14">
        <v>7.0000000000000007E-2</v>
      </c>
    </row>
    <row r="214" spans="1:7" ht="15" customHeight="1">
      <c r="A214" s="6"/>
      <c r="B214" s="6"/>
      <c r="C214" s="6"/>
      <c r="D214" s="6"/>
      <c r="E214" s="57" t="s">
        <v>249</v>
      </c>
      <c r="F214" s="57"/>
      <c r="G214" s="15">
        <v>0.84</v>
      </c>
    </row>
    <row r="215" spans="1:7" ht="15" customHeight="1">
      <c r="A215" s="56" t="s">
        <v>250</v>
      </c>
      <c r="B215" s="56"/>
      <c r="C215" s="10" t="s">
        <v>3</v>
      </c>
      <c r="D215" s="10" t="s">
        <v>4</v>
      </c>
      <c r="E215" s="10" t="s">
        <v>227</v>
      </c>
      <c r="F215" s="10" t="s">
        <v>228</v>
      </c>
      <c r="G215" s="10" t="s">
        <v>229</v>
      </c>
    </row>
    <row r="216" spans="1:7" ht="15" customHeight="1">
      <c r="A216" s="11" t="s">
        <v>317</v>
      </c>
      <c r="B216" s="12" t="s">
        <v>318</v>
      </c>
      <c r="C216" s="11" t="s">
        <v>16</v>
      </c>
      <c r="D216" s="11" t="s">
        <v>253</v>
      </c>
      <c r="E216" s="13">
        <v>2.294991E-2</v>
      </c>
      <c r="F216" s="14">
        <v>15.54</v>
      </c>
      <c r="G216" s="14">
        <v>0.35</v>
      </c>
    </row>
    <row r="217" spans="1:7" ht="15" customHeight="1">
      <c r="A217" s="11" t="s">
        <v>319</v>
      </c>
      <c r="B217" s="12" t="s">
        <v>320</v>
      </c>
      <c r="C217" s="11" t="s">
        <v>16</v>
      </c>
      <c r="D217" s="11" t="s">
        <v>253</v>
      </c>
      <c r="E217" s="13">
        <v>7.0936089999999993E-2</v>
      </c>
      <c r="F217" s="14">
        <v>19.46</v>
      </c>
      <c r="G217" s="14">
        <v>1.38</v>
      </c>
    </row>
    <row r="218" spans="1:7" ht="18" customHeight="1">
      <c r="A218" s="6"/>
      <c r="B218" s="6"/>
      <c r="C218" s="6"/>
      <c r="D218" s="6"/>
      <c r="E218" s="57" t="s">
        <v>256</v>
      </c>
      <c r="F218" s="57"/>
      <c r="G218" s="15">
        <v>1.73</v>
      </c>
    </row>
    <row r="219" spans="1:7" ht="15" customHeight="1">
      <c r="A219" s="56" t="s">
        <v>257</v>
      </c>
      <c r="B219" s="56"/>
      <c r="C219" s="10" t="s">
        <v>3</v>
      </c>
      <c r="D219" s="10" t="s">
        <v>4</v>
      </c>
      <c r="E219" s="10" t="s">
        <v>227</v>
      </c>
      <c r="F219" s="10" t="s">
        <v>228</v>
      </c>
      <c r="G219" s="10" t="s">
        <v>229</v>
      </c>
    </row>
    <row r="220" spans="1:7" ht="20.100000000000001" customHeight="1">
      <c r="A220" s="11" t="s">
        <v>324</v>
      </c>
      <c r="B220" s="12" t="s">
        <v>325</v>
      </c>
      <c r="C220" s="11" t="s">
        <v>16</v>
      </c>
      <c r="D220" s="11" t="s">
        <v>50</v>
      </c>
      <c r="E220" s="13">
        <v>1.0420826000000001</v>
      </c>
      <c r="F220" s="14">
        <v>9.1300000000000008</v>
      </c>
      <c r="G220" s="14">
        <v>9.51</v>
      </c>
    </row>
    <row r="221" spans="1:7" ht="15" customHeight="1">
      <c r="A221" s="6"/>
      <c r="B221" s="6"/>
      <c r="C221" s="6"/>
      <c r="D221" s="6"/>
      <c r="E221" s="57" t="s">
        <v>262</v>
      </c>
      <c r="F221" s="57"/>
      <c r="G221" s="15">
        <v>9.51</v>
      </c>
    </row>
    <row r="222" spans="1:7" ht="15" customHeight="1">
      <c r="A222" s="6"/>
      <c r="B222" s="6"/>
      <c r="C222" s="6"/>
      <c r="D222" s="6"/>
      <c r="E222" s="58" t="s">
        <v>263</v>
      </c>
      <c r="F222" s="58"/>
      <c r="G222" s="2">
        <v>12.08</v>
      </c>
    </row>
    <row r="223" spans="1:7" ht="9.9499999999999993" customHeight="1">
      <c r="A223" s="6"/>
      <c r="B223" s="6"/>
      <c r="C223" s="54"/>
      <c r="D223" s="54"/>
      <c r="E223" s="6"/>
      <c r="F223" s="6"/>
      <c r="G223" s="6"/>
    </row>
    <row r="224" spans="1:7" ht="20.100000000000001" customHeight="1">
      <c r="A224" s="55" t="s">
        <v>356</v>
      </c>
      <c r="B224" s="55"/>
      <c r="C224" s="55"/>
      <c r="D224" s="55"/>
      <c r="E224" s="55"/>
      <c r="F224" s="55"/>
      <c r="G224" s="55"/>
    </row>
    <row r="225" spans="1:7" ht="15" customHeight="1">
      <c r="A225" s="56" t="s">
        <v>237</v>
      </c>
      <c r="B225" s="56"/>
      <c r="C225" s="10" t="s">
        <v>3</v>
      </c>
      <c r="D225" s="10" t="s">
        <v>4</v>
      </c>
      <c r="E225" s="10" t="s">
        <v>227</v>
      </c>
      <c r="F225" s="10" t="s">
        <v>228</v>
      </c>
      <c r="G225" s="10" t="s">
        <v>229</v>
      </c>
    </row>
    <row r="226" spans="1:7" ht="20.100000000000001" customHeight="1">
      <c r="A226" s="11" t="s">
        <v>313</v>
      </c>
      <c r="B226" s="12" t="s">
        <v>314</v>
      </c>
      <c r="C226" s="11" t="s">
        <v>16</v>
      </c>
      <c r="D226" s="11" t="s">
        <v>50</v>
      </c>
      <c r="E226" s="13">
        <v>2.6041660000000001E-2</v>
      </c>
      <c r="F226" s="14">
        <v>29.55</v>
      </c>
      <c r="G226" s="14">
        <v>0.76</v>
      </c>
    </row>
    <row r="227" spans="1:7" ht="29.1" customHeight="1">
      <c r="A227" s="11" t="s">
        <v>315</v>
      </c>
      <c r="B227" s="12" t="s">
        <v>316</v>
      </c>
      <c r="C227" s="11" t="s">
        <v>16</v>
      </c>
      <c r="D227" s="11" t="s">
        <v>82</v>
      </c>
      <c r="E227" s="13">
        <v>0.20572915999999999</v>
      </c>
      <c r="F227" s="14">
        <v>0.22</v>
      </c>
      <c r="G227" s="14">
        <v>0.04</v>
      </c>
    </row>
    <row r="228" spans="1:7" ht="15" customHeight="1">
      <c r="A228" s="6"/>
      <c r="B228" s="6"/>
      <c r="C228" s="6"/>
      <c r="D228" s="6"/>
      <c r="E228" s="57" t="s">
        <v>249</v>
      </c>
      <c r="F228" s="57"/>
      <c r="G228" s="15">
        <v>0.8</v>
      </c>
    </row>
    <row r="229" spans="1:7" ht="15" customHeight="1">
      <c r="A229" s="56" t="s">
        <v>250</v>
      </c>
      <c r="B229" s="56"/>
      <c r="C229" s="10" t="s">
        <v>3</v>
      </c>
      <c r="D229" s="10" t="s">
        <v>4</v>
      </c>
      <c r="E229" s="10" t="s">
        <v>227</v>
      </c>
      <c r="F229" s="10" t="s">
        <v>228</v>
      </c>
      <c r="G229" s="10" t="s">
        <v>229</v>
      </c>
    </row>
    <row r="230" spans="1:7" ht="15" customHeight="1">
      <c r="A230" s="11" t="s">
        <v>317</v>
      </c>
      <c r="B230" s="12" t="s">
        <v>318</v>
      </c>
      <c r="C230" s="11" t="s">
        <v>16</v>
      </c>
      <c r="D230" s="11" t="s">
        <v>253</v>
      </c>
      <c r="E230" s="13">
        <v>1.666666E-2</v>
      </c>
      <c r="F230" s="14">
        <v>15.54</v>
      </c>
      <c r="G230" s="14">
        <v>0.25</v>
      </c>
    </row>
    <row r="231" spans="1:7" ht="15" customHeight="1">
      <c r="A231" s="11" t="s">
        <v>319</v>
      </c>
      <c r="B231" s="12" t="s">
        <v>320</v>
      </c>
      <c r="C231" s="11" t="s">
        <v>16</v>
      </c>
      <c r="D231" s="11" t="s">
        <v>253</v>
      </c>
      <c r="E231" s="13">
        <v>5.1562490000000002E-2</v>
      </c>
      <c r="F231" s="14">
        <v>19.46</v>
      </c>
      <c r="G231" s="14">
        <v>1</v>
      </c>
    </row>
    <row r="232" spans="1:7" ht="18" customHeight="1">
      <c r="A232" s="6"/>
      <c r="B232" s="6"/>
      <c r="C232" s="6"/>
      <c r="D232" s="6"/>
      <c r="E232" s="57" t="s">
        <v>256</v>
      </c>
      <c r="F232" s="57"/>
      <c r="G232" s="15">
        <v>1.25</v>
      </c>
    </row>
    <row r="233" spans="1:7" ht="15" customHeight="1">
      <c r="A233" s="56" t="s">
        <v>257</v>
      </c>
      <c r="B233" s="56"/>
      <c r="C233" s="10" t="s">
        <v>3</v>
      </c>
      <c r="D233" s="10" t="s">
        <v>4</v>
      </c>
      <c r="E233" s="10" t="s">
        <v>227</v>
      </c>
      <c r="F233" s="10" t="s">
        <v>228</v>
      </c>
      <c r="G233" s="10" t="s">
        <v>229</v>
      </c>
    </row>
    <row r="234" spans="1:7" ht="20.100000000000001" customHeight="1">
      <c r="A234" s="11" t="s">
        <v>327</v>
      </c>
      <c r="B234" s="12" t="s">
        <v>328</v>
      </c>
      <c r="C234" s="11" t="s">
        <v>16</v>
      </c>
      <c r="D234" s="11" t="s">
        <v>50</v>
      </c>
      <c r="E234" s="13">
        <v>1.04166665</v>
      </c>
      <c r="F234" s="14">
        <v>9.07</v>
      </c>
      <c r="G234" s="14">
        <v>9.44</v>
      </c>
    </row>
    <row r="235" spans="1:7" ht="15" customHeight="1">
      <c r="A235" s="6"/>
      <c r="B235" s="6"/>
      <c r="C235" s="6"/>
      <c r="D235" s="6"/>
      <c r="E235" s="57" t="s">
        <v>262</v>
      </c>
      <c r="F235" s="57"/>
      <c r="G235" s="15">
        <v>9.44</v>
      </c>
    </row>
    <row r="236" spans="1:7" ht="15" customHeight="1">
      <c r="A236" s="6"/>
      <c r="B236" s="6"/>
      <c r="C236" s="6"/>
      <c r="D236" s="6"/>
      <c r="E236" s="58" t="s">
        <v>263</v>
      </c>
      <c r="F236" s="58"/>
      <c r="G236" s="2">
        <v>11.49</v>
      </c>
    </row>
    <row r="237" spans="1:7" ht="9.9499999999999993" customHeight="1">
      <c r="A237" s="6"/>
      <c r="B237" s="6"/>
      <c r="C237" s="54"/>
      <c r="D237" s="54"/>
      <c r="E237" s="6"/>
      <c r="F237" s="6"/>
      <c r="G237" s="6"/>
    </row>
    <row r="238" spans="1:7" ht="20.100000000000001" customHeight="1">
      <c r="A238" s="55" t="s">
        <v>357</v>
      </c>
      <c r="B238" s="55"/>
      <c r="C238" s="55"/>
      <c r="D238" s="55"/>
      <c r="E238" s="55"/>
      <c r="F238" s="55"/>
      <c r="G238" s="55"/>
    </row>
    <row r="239" spans="1:7" ht="15" customHeight="1">
      <c r="A239" s="56" t="s">
        <v>237</v>
      </c>
      <c r="B239" s="56"/>
      <c r="C239" s="10" t="s">
        <v>3</v>
      </c>
      <c r="D239" s="10" t="s">
        <v>4</v>
      </c>
      <c r="E239" s="10" t="s">
        <v>227</v>
      </c>
      <c r="F239" s="10" t="s">
        <v>228</v>
      </c>
      <c r="G239" s="10" t="s">
        <v>229</v>
      </c>
    </row>
    <row r="240" spans="1:7" ht="29.1" customHeight="1">
      <c r="A240" s="11" t="s">
        <v>358</v>
      </c>
      <c r="B240" s="12" t="s">
        <v>359</v>
      </c>
      <c r="C240" s="11" t="s">
        <v>16</v>
      </c>
      <c r="D240" s="11" t="s">
        <v>82</v>
      </c>
      <c r="E240" s="13">
        <v>1</v>
      </c>
      <c r="F240" s="14">
        <v>88.57</v>
      </c>
      <c r="G240" s="14">
        <v>88.57</v>
      </c>
    </row>
    <row r="241" spans="1:7" ht="15" customHeight="1">
      <c r="A241" s="6"/>
      <c r="B241" s="6"/>
      <c r="C241" s="6"/>
      <c r="D241" s="6"/>
      <c r="E241" s="57" t="s">
        <v>249</v>
      </c>
      <c r="F241" s="57"/>
      <c r="G241" s="15">
        <v>88.57</v>
      </c>
    </row>
    <row r="242" spans="1:7" ht="15" customHeight="1">
      <c r="A242" s="56" t="s">
        <v>250</v>
      </c>
      <c r="B242" s="56"/>
      <c r="C242" s="10" t="s">
        <v>3</v>
      </c>
      <c r="D242" s="10" t="s">
        <v>4</v>
      </c>
      <c r="E242" s="10" t="s">
        <v>227</v>
      </c>
      <c r="F242" s="10" t="s">
        <v>228</v>
      </c>
      <c r="G242" s="10" t="s">
        <v>229</v>
      </c>
    </row>
    <row r="243" spans="1:7" ht="15" customHeight="1">
      <c r="A243" s="11" t="s">
        <v>360</v>
      </c>
      <c r="B243" s="12" t="s">
        <v>361</v>
      </c>
      <c r="C243" s="11" t="s">
        <v>16</v>
      </c>
      <c r="D243" s="11" t="s">
        <v>253</v>
      </c>
      <c r="E243" s="13">
        <v>0.19120036000000001</v>
      </c>
      <c r="F243" s="14">
        <v>15.79</v>
      </c>
      <c r="G243" s="14">
        <v>3.01</v>
      </c>
    </row>
    <row r="244" spans="1:7" ht="15" customHeight="1">
      <c r="A244" s="11" t="s">
        <v>362</v>
      </c>
      <c r="B244" s="12" t="s">
        <v>363</v>
      </c>
      <c r="C244" s="11" t="s">
        <v>16</v>
      </c>
      <c r="D244" s="11" t="s">
        <v>253</v>
      </c>
      <c r="E244" s="13">
        <v>0.19702818</v>
      </c>
      <c r="F244" s="14">
        <v>19.79</v>
      </c>
      <c r="G244" s="14">
        <v>3.89</v>
      </c>
    </row>
    <row r="245" spans="1:7" ht="18" customHeight="1">
      <c r="A245" s="6"/>
      <c r="B245" s="6"/>
      <c r="C245" s="6"/>
      <c r="D245" s="6"/>
      <c r="E245" s="57" t="s">
        <v>256</v>
      </c>
      <c r="F245" s="57"/>
      <c r="G245" s="15">
        <v>6.9</v>
      </c>
    </row>
    <row r="246" spans="1:7" ht="15" customHeight="1">
      <c r="A246" s="56" t="s">
        <v>257</v>
      </c>
      <c r="B246" s="56"/>
      <c r="C246" s="10" t="s">
        <v>3</v>
      </c>
      <c r="D246" s="10" t="s">
        <v>4</v>
      </c>
      <c r="E246" s="10" t="s">
        <v>227</v>
      </c>
      <c r="F246" s="10" t="s">
        <v>228</v>
      </c>
      <c r="G246" s="10" t="s">
        <v>229</v>
      </c>
    </row>
    <row r="247" spans="1:7" ht="29.1" customHeight="1">
      <c r="A247" s="11" t="s">
        <v>364</v>
      </c>
      <c r="B247" s="12" t="s">
        <v>365</v>
      </c>
      <c r="C247" s="11" t="s">
        <v>16</v>
      </c>
      <c r="D247" s="11" t="s">
        <v>29</v>
      </c>
      <c r="E247" s="13">
        <v>4.28671E-3</v>
      </c>
      <c r="F247" s="14">
        <v>578.44000000000005</v>
      </c>
      <c r="G247" s="14">
        <v>2.4700000000000002</v>
      </c>
    </row>
    <row r="248" spans="1:7" ht="15" customHeight="1">
      <c r="A248" s="6"/>
      <c r="B248" s="6"/>
      <c r="C248" s="6"/>
      <c r="D248" s="6"/>
      <c r="E248" s="57" t="s">
        <v>262</v>
      </c>
      <c r="F248" s="57"/>
      <c r="G248" s="15">
        <v>2.4700000000000002</v>
      </c>
    </row>
    <row r="249" spans="1:7" ht="15" customHeight="1">
      <c r="A249" s="6"/>
      <c r="B249" s="6"/>
      <c r="C249" s="6"/>
      <c r="D249" s="6"/>
      <c r="E249" s="58" t="s">
        <v>263</v>
      </c>
      <c r="F249" s="58"/>
      <c r="G249" s="2">
        <v>97.94</v>
      </c>
    </row>
    <row r="250" spans="1:7" ht="9.9499999999999993" customHeight="1">
      <c r="A250" s="6"/>
      <c r="B250" s="6"/>
      <c r="C250" s="54"/>
      <c r="D250" s="54"/>
      <c r="E250" s="6"/>
      <c r="F250" s="6"/>
      <c r="G250" s="6"/>
    </row>
    <row r="251" spans="1:7" ht="20.100000000000001" customHeight="1">
      <c r="A251" s="55" t="s">
        <v>366</v>
      </c>
      <c r="B251" s="55"/>
      <c r="C251" s="55"/>
      <c r="D251" s="55"/>
      <c r="E251" s="55"/>
      <c r="F251" s="55"/>
      <c r="G251" s="55"/>
    </row>
    <row r="252" spans="1:7" ht="15" customHeight="1">
      <c r="A252" s="56" t="s">
        <v>237</v>
      </c>
      <c r="B252" s="56"/>
      <c r="C252" s="10" t="s">
        <v>3</v>
      </c>
      <c r="D252" s="10" t="s">
        <v>4</v>
      </c>
      <c r="E252" s="10" t="s">
        <v>227</v>
      </c>
      <c r="F252" s="10" t="s">
        <v>228</v>
      </c>
      <c r="G252" s="10" t="s">
        <v>229</v>
      </c>
    </row>
    <row r="253" spans="1:7" ht="29.1" customHeight="1">
      <c r="A253" s="11" t="s">
        <v>367</v>
      </c>
      <c r="B253" s="12" t="s">
        <v>368</v>
      </c>
      <c r="C253" s="11" t="s">
        <v>16</v>
      </c>
      <c r="D253" s="11" t="s">
        <v>82</v>
      </c>
      <c r="E253" s="13">
        <v>1</v>
      </c>
      <c r="F253" s="14">
        <v>48.12</v>
      </c>
      <c r="G253" s="14">
        <v>48.12</v>
      </c>
    </row>
    <row r="254" spans="1:7" ht="15" customHeight="1">
      <c r="A254" s="6"/>
      <c r="B254" s="6"/>
      <c r="C254" s="6"/>
      <c r="D254" s="6"/>
      <c r="E254" s="57" t="s">
        <v>249</v>
      </c>
      <c r="F254" s="57"/>
      <c r="G254" s="15">
        <v>48.12</v>
      </c>
    </row>
    <row r="255" spans="1:7" ht="15" customHeight="1">
      <c r="A255" s="56" t="s">
        <v>250</v>
      </c>
      <c r="B255" s="56"/>
      <c r="C255" s="10" t="s">
        <v>3</v>
      </c>
      <c r="D255" s="10" t="s">
        <v>4</v>
      </c>
      <c r="E255" s="10" t="s">
        <v>227</v>
      </c>
      <c r="F255" s="10" t="s">
        <v>228</v>
      </c>
      <c r="G255" s="10" t="s">
        <v>229</v>
      </c>
    </row>
    <row r="256" spans="1:7" ht="15" customHeight="1">
      <c r="A256" s="11" t="s">
        <v>360</v>
      </c>
      <c r="B256" s="12" t="s">
        <v>361</v>
      </c>
      <c r="C256" s="11" t="s">
        <v>16</v>
      </c>
      <c r="D256" s="11" t="s">
        <v>253</v>
      </c>
      <c r="E256" s="13">
        <v>0.14544452999999999</v>
      </c>
      <c r="F256" s="14">
        <v>15.79</v>
      </c>
      <c r="G256" s="14">
        <v>2.29</v>
      </c>
    </row>
    <row r="257" spans="1:7" ht="15" customHeight="1">
      <c r="A257" s="11" t="s">
        <v>362</v>
      </c>
      <c r="B257" s="12" t="s">
        <v>363</v>
      </c>
      <c r="C257" s="11" t="s">
        <v>16</v>
      </c>
      <c r="D257" s="11" t="s">
        <v>253</v>
      </c>
      <c r="E257" s="13">
        <v>0.14646186999999999</v>
      </c>
      <c r="F257" s="14">
        <v>19.79</v>
      </c>
      <c r="G257" s="14">
        <v>2.89</v>
      </c>
    </row>
    <row r="258" spans="1:7" ht="18" customHeight="1">
      <c r="A258" s="6"/>
      <c r="B258" s="6"/>
      <c r="C258" s="6"/>
      <c r="D258" s="6"/>
      <c r="E258" s="57" t="s">
        <v>256</v>
      </c>
      <c r="F258" s="57"/>
      <c r="G258" s="15">
        <v>5.18</v>
      </c>
    </row>
    <row r="259" spans="1:7" ht="15" customHeight="1">
      <c r="A259" s="6"/>
      <c r="B259" s="6"/>
      <c r="C259" s="6"/>
      <c r="D259" s="6"/>
      <c r="E259" s="58" t="s">
        <v>263</v>
      </c>
      <c r="F259" s="58"/>
      <c r="G259" s="2">
        <v>53.3</v>
      </c>
    </row>
    <row r="260" spans="1:7" ht="9.9499999999999993" customHeight="1">
      <c r="A260" s="6"/>
      <c r="B260" s="6"/>
      <c r="C260" s="54"/>
      <c r="D260" s="54"/>
      <c r="E260" s="6"/>
      <c r="F260" s="6"/>
      <c r="G260" s="6"/>
    </row>
    <row r="261" spans="1:7" ht="20.100000000000001" customHeight="1">
      <c r="A261" s="55" t="s">
        <v>369</v>
      </c>
      <c r="B261" s="55"/>
      <c r="C261" s="55"/>
      <c r="D261" s="55"/>
      <c r="E261" s="55"/>
      <c r="F261" s="55"/>
      <c r="G261" s="55"/>
    </row>
    <row r="262" spans="1:7" ht="15" customHeight="1">
      <c r="A262" s="56" t="s">
        <v>237</v>
      </c>
      <c r="B262" s="56"/>
      <c r="C262" s="10" t="s">
        <v>3</v>
      </c>
      <c r="D262" s="10" t="s">
        <v>4</v>
      </c>
      <c r="E262" s="10" t="s">
        <v>227</v>
      </c>
      <c r="F262" s="10" t="s">
        <v>228</v>
      </c>
      <c r="G262" s="10" t="s">
        <v>229</v>
      </c>
    </row>
    <row r="263" spans="1:7" ht="20.100000000000001" customHeight="1">
      <c r="A263" s="11" t="s">
        <v>370</v>
      </c>
      <c r="B263" s="12" t="s">
        <v>371</v>
      </c>
      <c r="C263" s="11" t="s">
        <v>16</v>
      </c>
      <c r="D263" s="11" t="s">
        <v>82</v>
      </c>
      <c r="E263" s="13">
        <v>1</v>
      </c>
      <c r="F263" s="14">
        <v>35.68</v>
      </c>
      <c r="G263" s="14">
        <v>35.68</v>
      </c>
    </row>
    <row r="264" spans="1:7" ht="15" customHeight="1">
      <c r="A264" s="6"/>
      <c r="B264" s="6"/>
      <c r="C264" s="6"/>
      <c r="D264" s="6"/>
      <c r="E264" s="57" t="s">
        <v>249</v>
      </c>
      <c r="F264" s="57"/>
      <c r="G264" s="15">
        <v>35.68</v>
      </c>
    </row>
    <row r="265" spans="1:7" ht="15" customHeight="1">
      <c r="A265" s="56" t="s">
        <v>250</v>
      </c>
      <c r="B265" s="56"/>
      <c r="C265" s="10" t="s">
        <v>3</v>
      </c>
      <c r="D265" s="10" t="s">
        <v>4</v>
      </c>
      <c r="E265" s="10" t="s">
        <v>227</v>
      </c>
      <c r="F265" s="10" t="s">
        <v>228</v>
      </c>
      <c r="G265" s="10" t="s">
        <v>229</v>
      </c>
    </row>
    <row r="266" spans="1:7" ht="15" customHeight="1">
      <c r="A266" s="11" t="s">
        <v>267</v>
      </c>
      <c r="B266" s="12" t="s">
        <v>268</v>
      </c>
      <c r="C266" s="11" t="s">
        <v>16</v>
      </c>
      <c r="D266" s="11" t="s">
        <v>253</v>
      </c>
      <c r="E266" s="13">
        <v>0.30715151000000002</v>
      </c>
      <c r="F266" s="14">
        <v>19.57</v>
      </c>
      <c r="G266" s="14">
        <v>6.01</v>
      </c>
    </row>
    <row r="267" spans="1:7" ht="15" customHeight="1">
      <c r="A267" s="11" t="s">
        <v>269</v>
      </c>
      <c r="B267" s="12" t="s">
        <v>270</v>
      </c>
      <c r="C267" s="11" t="s">
        <v>16</v>
      </c>
      <c r="D267" s="11" t="s">
        <v>253</v>
      </c>
      <c r="E267" s="13">
        <v>0.24218679000000001</v>
      </c>
      <c r="F267" s="14">
        <v>15.53</v>
      </c>
      <c r="G267" s="14">
        <v>3.76</v>
      </c>
    </row>
    <row r="268" spans="1:7" ht="18" customHeight="1">
      <c r="A268" s="6"/>
      <c r="B268" s="6"/>
      <c r="C268" s="6"/>
      <c r="D268" s="6"/>
      <c r="E268" s="57" t="s">
        <v>256</v>
      </c>
      <c r="F268" s="57"/>
      <c r="G268" s="15">
        <v>9.77</v>
      </c>
    </row>
    <row r="269" spans="1:7" ht="15" customHeight="1">
      <c r="A269" s="56" t="s">
        <v>257</v>
      </c>
      <c r="B269" s="56"/>
      <c r="C269" s="10" t="s">
        <v>3</v>
      </c>
      <c r="D269" s="10" t="s">
        <v>4</v>
      </c>
      <c r="E269" s="10" t="s">
        <v>227</v>
      </c>
      <c r="F269" s="10" t="s">
        <v>228</v>
      </c>
      <c r="G269" s="10" t="s">
        <v>229</v>
      </c>
    </row>
    <row r="270" spans="1:7" ht="20.100000000000001" customHeight="1">
      <c r="A270" s="11" t="s">
        <v>372</v>
      </c>
      <c r="B270" s="12" t="s">
        <v>373</v>
      </c>
      <c r="C270" s="11" t="s">
        <v>16</v>
      </c>
      <c r="D270" s="11" t="s">
        <v>29</v>
      </c>
      <c r="E270" s="13">
        <v>3.1278340000000002E-2</v>
      </c>
      <c r="F270" s="14">
        <v>210.74</v>
      </c>
      <c r="G270" s="14">
        <v>6.59</v>
      </c>
    </row>
    <row r="271" spans="1:7" ht="15" customHeight="1">
      <c r="A271" s="6"/>
      <c r="B271" s="6"/>
      <c r="C271" s="6"/>
      <c r="D271" s="6"/>
      <c r="E271" s="57" t="s">
        <v>262</v>
      </c>
      <c r="F271" s="57"/>
      <c r="G271" s="15">
        <v>6.59</v>
      </c>
    </row>
    <row r="272" spans="1:7" ht="15" customHeight="1">
      <c r="A272" s="6"/>
      <c r="B272" s="6"/>
      <c r="C272" s="6"/>
      <c r="D272" s="6"/>
      <c r="E272" s="58" t="s">
        <v>263</v>
      </c>
      <c r="F272" s="58"/>
      <c r="G272" s="2">
        <v>52.04</v>
      </c>
    </row>
    <row r="273" spans="1:7" ht="9.9499999999999993" customHeight="1">
      <c r="A273" s="6"/>
      <c r="B273" s="6"/>
      <c r="C273" s="54"/>
      <c r="D273" s="54"/>
      <c r="E273" s="6"/>
      <c r="F273" s="6"/>
      <c r="G273" s="6"/>
    </row>
    <row r="274" spans="1:7" ht="20.100000000000001" customHeight="1">
      <c r="A274" s="55" t="s">
        <v>374</v>
      </c>
      <c r="B274" s="55"/>
      <c r="C274" s="55"/>
      <c r="D274" s="55"/>
      <c r="E274" s="55"/>
      <c r="F274" s="55"/>
      <c r="G274" s="55"/>
    </row>
    <row r="275" spans="1:7" ht="15" customHeight="1">
      <c r="A275" s="56" t="s">
        <v>226</v>
      </c>
      <c r="B275" s="56"/>
      <c r="C275" s="10" t="s">
        <v>3</v>
      </c>
      <c r="D275" s="10" t="s">
        <v>4</v>
      </c>
      <c r="E275" s="10" t="s">
        <v>227</v>
      </c>
      <c r="F275" s="10" t="s">
        <v>228</v>
      </c>
      <c r="G275" s="10" t="s">
        <v>229</v>
      </c>
    </row>
    <row r="276" spans="1:7" ht="36.950000000000003" customHeight="1">
      <c r="A276" s="11" t="s">
        <v>375</v>
      </c>
      <c r="B276" s="12" t="s">
        <v>376</v>
      </c>
      <c r="C276" s="11" t="s">
        <v>16</v>
      </c>
      <c r="D276" s="11" t="s">
        <v>235</v>
      </c>
      <c r="E276" s="13">
        <v>0.13593962000000001</v>
      </c>
      <c r="F276" s="14">
        <v>257.26</v>
      </c>
      <c r="G276" s="14">
        <v>34.97</v>
      </c>
    </row>
    <row r="277" spans="1:7" ht="15" customHeight="1">
      <c r="A277" s="6"/>
      <c r="B277" s="6"/>
      <c r="C277" s="6"/>
      <c r="D277" s="6"/>
      <c r="E277" s="57" t="s">
        <v>236</v>
      </c>
      <c r="F277" s="57"/>
      <c r="G277" s="15">
        <v>34.97</v>
      </c>
    </row>
    <row r="278" spans="1:7" ht="15" customHeight="1">
      <c r="A278" s="56" t="s">
        <v>237</v>
      </c>
      <c r="B278" s="56"/>
      <c r="C278" s="10" t="s">
        <v>3</v>
      </c>
      <c r="D278" s="10" t="s">
        <v>4</v>
      </c>
      <c r="E278" s="10" t="s">
        <v>227</v>
      </c>
      <c r="F278" s="10" t="s">
        <v>228</v>
      </c>
      <c r="G278" s="10" t="s">
        <v>229</v>
      </c>
    </row>
    <row r="279" spans="1:7" ht="15" customHeight="1">
      <c r="A279" s="11" t="s">
        <v>377</v>
      </c>
      <c r="B279" s="12" t="s">
        <v>378</v>
      </c>
      <c r="C279" s="11" t="s">
        <v>16</v>
      </c>
      <c r="D279" s="11" t="s">
        <v>17</v>
      </c>
      <c r="E279" s="13">
        <v>16.759933019999998</v>
      </c>
      <c r="F279" s="14">
        <v>39.4</v>
      </c>
      <c r="G279" s="14">
        <v>660.34</v>
      </c>
    </row>
    <row r="280" spans="1:7" ht="15" customHeight="1">
      <c r="A280" s="6"/>
      <c r="B280" s="6"/>
      <c r="C280" s="6"/>
      <c r="D280" s="6"/>
      <c r="E280" s="57" t="s">
        <v>249</v>
      </c>
      <c r="F280" s="57"/>
      <c r="G280" s="15">
        <v>660.34</v>
      </c>
    </row>
    <row r="281" spans="1:7" ht="15" customHeight="1">
      <c r="A281" s="56" t="s">
        <v>250</v>
      </c>
      <c r="B281" s="56"/>
      <c r="C281" s="10" t="s">
        <v>3</v>
      </c>
      <c r="D281" s="10" t="s">
        <v>4</v>
      </c>
      <c r="E281" s="10" t="s">
        <v>227</v>
      </c>
      <c r="F281" s="10" t="s">
        <v>228</v>
      </c>
      <c r="G281" s="10" t="s">
        <v>229</v>
      </c>
    </row>
    <row r="282" spans="1:7" ht="15" customHeight="1">
      <c r="A282" s="11" t="s">
        <v>360</v>
      </c>
      <c r="B282" s="12" t="s">
        <v>361</v>
      </c>
      <c r="C282" s="11" t="s">
        <v>16</v>
      </c>
      <c r="D282" s="11" t="s">
        <v>253</v>
      </c>
      <c r="E282" s="13">
        <v>1.7206603899999999</v>
      </c>
      <c r="F282" s="14">
        <v>15.79</v>
      </c>
      <c r="G282" s="14">
        <v>27.16</v>
      </c>
    </row>
    <row r="283" spans="1:7" ht="15" customHeight="1">
      <c r="A283" s="11" t="s">
        <v>362</v>
      </c>
      <c r="B283" s="12" t="s">
        <v>363</v>
      </c>
      <c r="C283" s="11" t="s">
        <v>16</v>
      </c>
      <c r="D283" s="11" t="s">
        <v>253</v>
      </c>
      <c r="E283" s="13">
        <v>5.5921462899999996</v>
      </c>
      <c r="F283" s="14">
        <v>19.79</v>
      </c>
      <c r="G283" s="14">
        <v>110.66</v>
      </c>
    </row>
    <row r="284" spans="1:7" ht="18" customHeight="1">
      <c r="A284" s="6"/>
      <c r="B284" s="6"/>
      <c r="C284" s="6"/>
      <c r="D284" s="6"/>
      <c r="E284" s="57" t="s">
        <v>256</v>
      </c>
      <c r="F284" s="57"/>
      <c r="G284" s="15">
        <v>137.82</v>
      </c>
    </row>
    <row r="285" spans="1:7" ht="15" customHeight="1">
      <c r="A285" s="56" t="s">
        <v>257</v>
      </c>
      <c r="B285" s="56"/>
      <c r="C285" s="10" t="s">
        <v>3</v>
      </c>
      <c r="D285" s="10" t="s">
        <v>4</v>
      </c>
      <c r="E285" s="10" t="s">
        <v>227</v>
      </c>
      <c r="F285" s="10" t="s">
        <v>228</v>
      </c>
      <c r="G285" s="10" t="s">
        <v>229</v>
      </c>
    </row>
    <row r="286" spans="1:7" ht="29.1" customHeight="1">
      <c r="A286" s="11" t="s">
        <v>379</v>
      </c>
      <c r="B286" s="12" t="s">
        <v>380</v>
      </c>
      <c r="C286" s="11" t="s">
        <v>16</v>
      </c>
      <c r="D286" s="11" t="s">
        <v>29</v>
      </c>
      <c r="E286" s="13">
        <v>0.27187924000000002</v>
      </c>
      <c r="F286" s="14">
        <v>369.64</v>
      </c>
      <c r="G286" s="14">
        <v>100.49</v>
      </c>
    </row>
    <row r="287" spans="1:7" ht="15" customHeight="1">
      <c r="A287" s="6"/>
      <c r="B287" s="6"/>
      <c r="C287" s="6"/>
      <c r="D287" s="6"/>
      <c r="E287" s="57" t="s">
        <v>262</v>
      </c>
      <c r="F287" s="57"/>
      <c r="G287" s="15">
        <v>100.49</v>
      </c>
    </row>
    <row r="288" spans="1:7" ht="15" customHeight="1">
      <c r="A288" s="6"/>
      <c r="B288" s="6"/>
      <c r="C288" s="6"/>
      <c r="D288" s="6"/>
      <c r="E288" s="58" t="s">
        <v>263</v>
      </c>
      <c r="F288" s="58"/>
      <c r="G288" s="2">
        <v>933.62</v>
      </c>
    </row>
    <row r="289" spans="1:7" ht="9.9499999999999993" customHeight="1">
      <c r="A289" s="6"/>
      <c r="B289" s="6"/>
      <c r="C289" s="54"/>
      <c r="D289" s="54"/>
      <c r="E289" s="6"/>
      <c r="F289" s="6"/>
      <c r="G289" s="6"/>
    </row>
    <row r="290" spans="1:7" ht="20.100000000000001" customHeight="1">
      <c r="A290" s="55" t="s">
        <v>381</v>
      </c>
      <c r="B290" s="55"/>
      <c r="C290" s="55"/>
      <c r="D290" s="55"/>
      <c r="E290" s="55"/>
      <c r="F290" s="55"/>
      <c r="G290" s="55"/>
    </row>
    <row r="291" spans="1:7" ht="15" customHeight="1">
      <c r="A291" s="56" t="s">
        <v>226</v>
      </c>
      <c r="B291" s="56"/>
      <c r="C291" s="10" t="s">
        <v>3</v>
      </c>
      <c r="D291" s="10" t="s">
        <v>4</v>
      </c>
      <c r="E291" s="10" t="s">
        <v>227</v>
      </c>
      <c r="F291" s="10" t="s">
        <v>228</v>
      </c>
      <c r="G291" s="10" t="s">
        <v>229</v>
      </c>
    </row>
    <row r="292" spans="1:7" ht="36.950000000000003" customHeight="1">
      <c r="A292" s="11" t="s">
        <v>375</v>
      </c>
      <c r="B292" s="12" t="s">
        <v>376</v>
      </c>
      <c r="C292" s="11" t="s">
        <v>16</v>
      </c>
      <c r="D292" s="11" t="s">
        <v>235</v>
      </c>
      <c r="E292" s="13">
        <v>5.4600820000000001E-2</v>
      </c>
      <c r="F292" s="14">
        <v>257.26</v>
      </c>
      <c r="G292" s="14">
        <v>14.04</v>
      </c>
    </row>
    <row r="293" spans="1:7" ht="15" customHeight="1">
      <c r="A293" s="6"/>
      <c r="B293" s="6"/>
      <c r="C293" s="6"/>
      <c r="D293" s="6"/>
      <c r="E293" s="57" t="s">
        <v>236</v>
      </c>
      <c r="F293" s="57"/>
      <c r="G293" s="15">
        <v>14.04</v>
      </c>
    </row>
    <row r="294" spans="1:7" ht="15" customHeight="1">
      <c r="A294" s="56" t="s">
        <v>237</v>
      </c>
      <c r="B294" s="56"/>
      <c r="C294" s="10" t="s">
        <v>3</v>
      </c>
      <c r="D294" s="10" t="s">
        <v>4</v>
      </c>
      <c r="E294" s="10" t="s">
        <v>227</v>
      </c>
      <c r="F294" s="10" t="s">
        <v>228</v>
      </c>
      <c r="G294" s="10" t="s">
        <v>229</v>
      </c>
    </row>
    <row r="295" spans="1:7" ht="20.100000000000001" customHeight="1">
      <c r="A295" s="11" t="s">
        <v>382</v>
      </c>
      <c r="B295" s="12" t="s">
        <v>383</v>
      </c>
      <c r="C295" s="11" t="s">
        <v>16</v>
      </c>
      <c r="D295" s="11" t="s">
        <v>82</v>
      </c>
      <c r="E295" s="13">
        <v>4.8049900000000003E-3</v>
      </c>
      <c r="F295" s="14">
        <v>3.38</v>
      </c>
      <c r="G295" s="14">
        <v>0.01</v>
      </c>
    </row>
    <row r="296" spans="1:7" ht="20.100000000000001" customHeight="1">
      <c r="A296" s="11" t="s">
        <v>384</v>
      </c>
      <c r="B296" s="12" t="s">
        <v>385</v>
      </c>
      <c r="C296" s="11" t="s">
        <v>16</v>
      </c>
      <c r="D296" s="11" t="s">
        <v>82</v>
      </c>
      <c r="E296" s="13">
        <v>1</v>
      </c>
      <c r="F296" s="14">
        <v>39.369999999999997</v>
      </c>
      <c r="G296" s="14">
        <v>39.369999999999997</v>
      </c>
    </row>
    <row r="297" spans="1:7" ht="15" customHeight="1">
      <c r="A297" s="6"/>
      <c r="B297" s="6"/>
      <c r="C297" s="6"/>
      <c r="D297" s="6"/>
      <c r="E297" s="57" t="s">
        <v>249</v>
      </c>
      <c r="F297" s="57"/>
      <c r="G297" s="15">
        <v>39.380000000000003</v>
      </c>
    </row>
    <row r="298" spans="1:7" ht="15" customHeight="1">
      <c r="A298" s="56" t="s">
        <v>250</v>
      </c>
      <c r="B298" s="56"/>
      <c r="C298" s="10" t="s">
        <v>3</v>
      </c>
      <c r="D298" s="10" t="s">
        <v>4</v>
      </c>
      <c r="E298" s="10" t="s">
        <v>227</v>
      </c>
      <c r="F298" s="10" t="s">
        <v>228</v>
      </c>
      <c r="G298" s="10" t="s">
        <v>229</v>
      </c>
    </row>
    <row r="299" spans="1:7" ht="15" customHeight="1">
      <c r="A299" s="11" t="s">
        <v>360</v>
      </c>
      <c r="B299" s="12" t="s">
        <v>361</v>
      </c>
      <c r="C299" s="11" t="s">
        <v>16</v>
      </c>
      <c r="D299" s="11" t="s">
        <v>253</v>
      </c>
      <c r="E299" s="13">
        <v>7.6651100000000002E-3</v>
      </c>
      <c r="F299" s="14">
        <v>15.79</v>
      </c>
      <c r="G299" s="14">
        <v>0.12</v>
      </c>
    </row>
    <row r="300" spans="1:7" ht="15" customHeight="1">
      <c r="A300" s="11" t="s">
        <v>362</v>
      </c>
      <c r="B300" s="12" t="s">
        <v>363</v>
      </c>
      <c r="C300" s="11" t="s">
        <v>16</v>
      </c>
      <c r="D300" s="11" t="s">
        <v>253</v>
      </c>
      <c r="E300" s="13">
        <v>7.6651100000000002E-3</v>
      </c>
      <c r="F300" s="14">
        <v>19.79</v>
      </c>
      <c r="G300" s="14">
        <v>0.15</v>
      </c>
    </row>
    <row r="301" spans="1:7" ht="18" customHeight="1">
      <c r="A301" s="6"/>
      <c r="B301" s="6"/>
      <c r="C301" s="6"/>
      <c r="D301" s="6"/>
      <c r="E301" s="57" t="s">
        <v>256</v>
      </c>
      <c r="F301" s="57"/>
      <c r="G301" s="15">
        <v>0.27</v>
      </c>
    </row>
    <row r="302" spans="1:7" ht="15" customHeight="1">
      <c r="A302" s="6"/>
      <c r="B302" s="6"/>
      <c r="C302" s="6"/>
      <c r="D302" s="6"/>
      <c r="E302" s="58" t="s">
        <v>263</v>
      </c>
      <c r="F302" s="58"/>
      <c r="G302" s="2">
        <v>53.69</v>
      </c>
    </row>
    <row r="303" spans="1:7" ht="9.9499999999999993" customHeight="1">
      <c r="A303" s="6"/>
      <c r="B303" s="6"/>
      <c r="C303" s="54"/>
      <c r="D303" s="54"/>
      <c r="E303" s="6"/>
      <c r="F303" s="6"/>
      <c r="G303" s="6"/>
    </row>
    <row r="304" spans="1:7" ht="20.100000000000001" customHeight="1">
      <c r="A304" s="55" t="s">
        <v>386</v>
      </c>
      <c r="B304" s="55"/>
      <c r="C304" s="55"/>
      <c r="D304" s="55"/>
      <c r="E304" s="55"/>
      <c r="F304" s="55"/>
      <c r="G304" s="55"/>
    </row>
    <row r="305" spans="1:7" ht="15" customHeight="1">
      <c r="A305" s="56" t="s">
        <v>226</v>
      </c>
      <c r="B305" s="56"/>
      <c r="C305" s="10" t="s">
        <v>3</v>
      </c>
      <c r="D305" s="10" t="s">
        <v>4</v>
      </c>
      <c r="E305" s="10" t="s">
        <v>227</v>
      </c>
      <c r="F305" s="10" t="s">
        <v>228</v>
      </c>
      <c r="G305" s="10" t="s">
        <v>229</v>
      </c>
    </row>
    <row r="306" spans="1:7" ht="45" customHeight="1">
      <c r="A306" s="11" t="s">
        <v>387</v>
      </c>
      <c r="B306" s="12" t="s">
        <v>388</v>
      </c>
      <c r="C306" s="11" t="s">
        <v>16</v>
      </c>
      <c r="D306" s="11" t="s">
        <v>232</v>
      </c>
      <c r="E306" s="13">
        <v>8.0871780000000004E-2</v>
      </c>
      <c r="F306" s="14">
        <v>51.58</v>
      </c>
      <c r="G306" s="14">
        <v>4.17</v>
      </c>
    </row>
    <row r="307" spans="1:7" ht="45" customHeight="1">
      <c r="A307" s="11" t="s">
        <v>389</v>
      </c>
      <c r="B307" s="12" t="s">
        <v>390</v>
      </c>
      <c r="C307" s="11" t="s">
        <v>16</v>
      </c>
      <c r="D307" s="11" t="s">
        <v>235</v>
      </c>
      <c r="E307" s="13">
        <v>3.965014E-2</v>
      </c>
      <c r="F307" s="14">
        <v>139.47999999999999</v>
      </c>
      <c r="G307" s="14">
        <v>5.53</v>
      </c>
    </row>
    <row r="308" spans="1:7" ht="15" customHeight="1">
      <c r="A308" s="6"/>
      <c r="B308" s="6"/>
      <c r="C308" s="6"/>
      <c r="D308" s="6"/>
      <c r="E308" s="57" t="s">
        <v>236</v>
      </c>
      <c r="F308" s="57"/>
      <c r="G308" s="15">
        <v>9.6999999999999993</v>
      </c>
    </row>
    <row r="309" spans="1:7" ht="15" customHeight="1">
      <c r="A309" s="56" t="s">
        <v>237</v>
      </c>
      <c r="B309" s="56"/>
      <c r="C309" s="10" t="s">
        <v>3</v>
      </c>
      <c r="D309" s="10" t="s">
        <v>4</v>
      </c>
      <c r="E309" s="10" t="s">
        <v>227</v>
      </c>
      <c r="F309" s="10" t="s">
        <v>228</v>
      </c>
      <c r="G309" s="10" t="s">
        <v>229</v>
      </c>
    </row>
    <row r="310" spans="1:7" ht="20.100000000000001" customHeight="1">
      <c r="A310" s="11" t="s">
        <v>391</v>
      </c>
      <c r="B310" s="12" t="s">
        <v>392</v>
      </c>
      <c r="C310" s="11" t="s">
        <v>16</v>
      </c>
      <c r="D310" s="11" t="s">
        <v>82</v>
      </c>
      <c r="E310" s="13">
        <v>1</v>
      </c>
      <c r="F310" s="14">
        <v>271.76</v>
      </c>
      <c r="G310" s="14">
        <v>271.76</v>
      </c>
    </row>
    <row r="311" spans="1:7" ht="15" customHeight="1">
      <c r="A311" s="6"/>
      <c r="B311" s="6"/>
      <c r="C311" s="6"/>
      <c r="D311" s="6"/>
      <c r="E311" s="57" t="s">
        <v>249</v>
      </c>
      <c r="F311" s="57"/>
      <c r="G311" s="15">
        <v>271.76</v>
      </c>
    </row>
    <row r="312" spans="1:7" ht="15" customHeight="1">
      <c r="A312" s="56" t="s">
        <v>250</v>
      </c>
      <c r="B312" s="56"/>
      <c r="C312" s="10" t="s">
        <v>3</v>
      </c>
      <c r="D312" s="10" t="s">
        <v>4</v>
      </c>
      <c r="E312" s="10" t="s">
        <v>227</v>
      </c>
      <c r="F312" s="10" t="s">
        <v>228</v>
      </c>
      <c r="G312" s="10" t="s">
        <v>229</v>
      </c>
    </row>
    <row r="313" spans="1:7" ht="15" customHeight="1">
      <c r="A313" s="11" t="s">
        <v>267</v>
      </c>
      <c r="B313" s="12" t="s">
        <v>268</v>
      </c>
      <c r="C313" s="11" t="s">
        <v>16</v>
      </c>
      <c r="D313" s="11" t="s">
        <v>253</v>
      </c>
      <c r="E313" s="13">
        <v>7.8212320000000002E-2</v>
      </c>
      <c r="F313" s="14">
        <v>19.57</v>
      </c>
      <c r="G313" s="14">
        <v>1.53</v>
      </c>
    </row>
    <row r="314" spans="1:7" ht="15" customHeight="1">
      <c r="A314" s="11" t="s">
        <v>269</v>
      </c>
      <c r="B314" s="12" t="s">
        <v>270</v>
      </c>
      <c r="C314" s="11" t="s">
        <v>16</v>
      </c>
      <c r="D314" s="11" t="s">
        <v>253</v>
      </c>
      <c r="E314" s="13">
        <v>6.1409360000000003E-2</v>
      </c>
      <c r="F314" s="14">
        <v>15.53</v>
      </c>
      <c r="G314" s="14">
        <v>0.95</v>
      </c>
    </row>
    <row r="315" spans="1:7" ht="18" customHeight="1">
      <c r="A315" s="6"/>
      <c r="B315" s="6"/>
      <c r="C315" s="6"/>
      <c r="D315" s="6"/>
      <c r="E315" s="57" t="s">
        <v>256</v>
      </c>
      <c r="F315" s="57"/>
      <c r="G315" s="15">
        <v>2.48</v>
      </c>
    </row>
    <row r="316" spans="1:7" ht="15" customHeight="1">
      <c r="A316" s="56" t="s">
        <v>257</v>
      </c>
      <c r="B316" s="56"/>
      <c r="C316" s="10" t="s">
        <v>3</v>
      </c>
      <c r="D316" s="10" t="s">
        <v>4</v>
      </c>
      <c r="E316" s="10" t="s">
        <v>227</v>
      </c>
      <c r="F316" s="10" t="s">
        <v>228</v>
      </c>
      <c r="G316" s="10" t="s">
        <v>229</v>
      </c>
    </row>
    <row r="317" spans="1:7" ht="20.100000000000001" customHeight="1">
      <c r="A317" s="11" t="s">
        <v>393</v>
      </c>
      <c r="B317" s="12" t="s">
        <v>394</v>
      </c>
      <c r="C317" s="11" t="s">
        <v>16</v>
      </c>
      <c r="D317" s="11" t="s">
        <v>29</v>
      </c>
      <c r="E317" s="13">
        <v>3.9166600000000003E-2</v>
      </c>
      <c r="F317" s="14">
        <v>1987.71</v>
      </c>
      <c r="G317" s="14">
        <v>77.849999999999994</v>
      </c>
    </row>
    <row r="318" spans="1:7" ht="20.100000000000001" customHeight="1">
      <c r="A318" s="11" t="s">
        <v>395</v>
      </c>
      <c r="B318" s="12" t="s">
        <v>396</v>
      </c>
      <c r="C318" s="11" t="s">
        <v>16</v>
      </c>
      <c r="D318" s="11" t="s">
        <v>29</v>
      </c>
      <c r="E318" s="13">
        <v>9.7916509999999998E-2</v>
      </c>
      <c r="F318" s="14">
        <v>261.56</v>
      </c>
      <c r="G318" s="14">
        <v>25.61</v>
      </c>
    </row>
    <row r="319" spans="1:7" ht="15" customHeight="1">
      <c r="A319" s="6"/>
      <c r="B319" s="6"/>
      <c r="C319" s="6"/>
      <c r="D319" s="6"/>
      <c r="E319" s="57" t="s">
        <v>262</v>
      </c>
      <c r="F319" s="57"/>
      <c r="G319" s="15">
        <v>103.46</v>
      </c>
    </row>
    <row r="320" spans="1:7" ht="15" customHeight="1">
      <c r="A320" s="6"/>
      <c r="B320" s="6"/>
      <c r="C320" s="6"/>
      <c r="D320" s="6"/>
      <c r="E320" s="58" t="s">
        <v>263</v>
      </c>
      <c r="F320" s="58"/>
      <c r="G320" s="2">
        <v>387.4</v>
      </c>
    </row>
    <row r="321" spans="1:7" ht="9.9499999999999993" customHeight="1">
      <c r="A321" s="6"/>
      <c r="B321" s="6"/>
      <c r="C321" s="54"/>
      <c r="D321" s="54"/>
      <c r="E321" s="6"/>
      <c r="F321" s="6"/>
      <c r="G321" s="6"/>
    </row>
    <row r="322" spans="1:7" ht="20.100000000000001" customHeight="1">
      <c r="A322" s="55" t="s">
        <v>397</v>
      </c>
      <c r="B322" s="55"/>
      <c r="C322" s="55"/>
      <c r="D322" s="55"/>
      <c r="E322" s="55"/>
      <c r="F322" s="55"/>
      <c r="G322" s="55"/>
    </row>
    <row r="323" spans="1:7" ht="15" customHeight="1">
      <c r="A323" s="56" t="s">
        <v>237</v>
      </c>
      <c r="B323" s="56"/>
      <c r="C323" s="10" t="s">
        <v>3</v>
      </c>
      <c r="D323" s="10" t="s">
        <v>4</v>
      </c>
      <c r="E323" s="10" t="s">
        <v>227</v>
      </c>
      <c r="F323" s="10" t="s">
        <v>228</v>
      </c>
      <c r="G323" s="10" t="s">
        <v>229</v>
      </c>
    </row>
    <row r="324" spans="1:7" ht="15" customHeight="1">
      <c r="A324" s="11" t="s">
        <v>398</v>
      </c>
      <c r="B324" s="12" t="s">
        <v>399</v>
      </c>
      <c r="C324" s="11" t="s">
        <v>16</v>
      </c>
      <c r="D324" s="11" t="s">
        <v>17</v>
      </c>
      <c r="E324" s="13">
        <v>1.0400330900000001</v>
      </c>
      <c r="F324" s="14">
        <v>5.35</v>
      </c>
      <c r="G324" s="14">
        <v>5.56</v>
      </c>
    </row>
    <row r="325" spans="1:7" ht="15" customHeight="1">
      <c r="A325" s="6"/>
      <c r="B325" s="6"/>
      <c r="C325" s="6"/>
      <c r="D325" s="6"/>
      <c r="E325" s="57" t="s">
        <v>249</v>
      </c>
      <c r="F325" s="57"/>
      <c r="G325" s="15">
        <v>5.56</v>
      </c>
    </row>
    <row r="326" spans="1:7" ht="15" customHeight="1">
      <c r="A326" s="56" t="s">
        <v>250</v>
      </c>
      <c r="B326" s="56"/>
      <c r="C326" s="10" t="s">
        <v>3</v>
      </c>
      <c r="D326" s="10" t="s">
        <v>4</v>
      </c>
      <c r="E326" s="10" t="s">
        <v>227</v>
      </c>
      <c r="F326" s="10" t="s">
        <v>228</v>
      </c>
      <c r="G326" s="10" t="s">
        <v>229</v>
      </c>
    </row>
    <row r="327" spans="1:7" ht="15" customHeight="1">
      <c r="A327" s="11" t="s">
        <v>360</v>
      </c>
      <c r="B327" s="12" t="s">
        <v>361</v>
      </c>
      <c r="C327" s="11" t="s">
        <v>16</v>
      </c>
      <c r="D327" s="11" t="s">
        <v>253</v>
      </c>
      <c r="E327" s="13">
        <v>0.17385017</v>
      </c>
      <c r="F327" s="14">
        <v>15.79</v>
      </c>
      <c r="G327" s="14">
        <v>2.74</v>
      </c>
    </row>
    <row r="328" spans="1:7" ht="15" customHeight="1">
      <c r="A328" s="11" t="s">
        <v>362</v>
      </c>
      <c r="B328" s="12" t="s">
        <v>363</v>
      </c>
      <c r="C328" s="11" t="s">
        <v>16</v>
      </c>
      <c r="D328" s="11" t="s">
        <v>253</v>
      </c>
      <c r="E328" s="13">
        <v>0.17385017</v>
      </c>
      <c r="F328" s="14">
        <v>19.79</v>
      </c>
      <c r="G328" s="14">
        <v>3.44</v>
      </c>
    </row>
    <row r="329" spans="1:7" ht="18" customHeight="1">
      <c r="A329" s="6"/>
      <c r="B329" s="6"/>
      <c r="C329" s="6"/>
      <c r="D329" s="6"/>
      <c r="E329" s="57" t="s">
        <v>256</v>
      </c>
      <c r="F329" s="57"/>
      <c r="G329" s="15">
        <v>6.18</v>
      </c>
    </row>
    <row r="330" spans="1:7" ht="15" customHeight="1">
      <c r="A330" s="6"/>
      <c r="B330" s="6"/>
      <c r="C330" s="6"/>
      <c r="D330" s="6"/>
      <c r="E330" s="58" t="s">
        <v>263</v>
      </c>
      <c r="F330" s="58"/>
      <c r="G330" s="2">
        <v>11.74</v>
      </c>
    </row>
    <row r="331" spans="1:7" ht="9.9499999999999993" customHeight="1">
      <c r="A331" s="6"/>
      <c r="B331" s="6"/>
      <c r="C331" s="54"/>
      <c r="D331" s="54"/>
      <c r="E331" s="6"/>
      <c r="F331" s="6"/>
      <c r="G331" s="6"/>
    </row>
    <row r="332" spans="1:7" ht="20.100000000000001" customHeight="1">
      <c r="A332" s="55" t="s">
        <v>400</v>
      </c>
      <c r="B332" s="55"/>
      <c r="C332" s="55"/>
      <c r="D332" s="55"/>
      <c r="E332" s="55"/>
      <c r="F332" s="55"/>
      <c r="G332" s="55"/>
    </row>
    <row r="333" spans="1:7" ht="15" customHeight="1">
      <c r="A333" s="56" t="s">
        <v>237</v>
      </c>
      <c r="B333" s="56"/>
      <c r="C333" s="10" t="s">
        <v>3</v>
      </c>
      <c r="D333" s="10" t="s">
        <v>4</v>
      </c>
      <c r="E333" s="10" t="s">
        <v>227</v>
      </c>
      <c r="F333" s="10" t="s">
        <v>228</v>
      </c>
      <c r="G333" s="10" t="s">
        <v>229</v>
      </c>
    </row>
    <row r="334" spans="1:7" ht="29.1" customHeight="1">
      <c r="A334" s="11" t="s">
        <v>401</v>
      </c>
      <c r="B334" s="12" t="s">
        <v>402</v>
      </c>
      <c r="C334" s="11" t="s">
        <v>16</v>
      </c>
      <c r="D334" s="11" t="s">
        <v>17</v>
      </c>
      <c r="E334" s="13">
        <v>1.38339872</v>
      </c>
      <c r="F334" s="14">
        <v>2.83</v>
      </c>
      <c r="G334" s="14">
        <v>3.91</v>
      </c>
    </row>
    <row r="335" spans="1:7" ht="20.100000000000001" customHeight="1">
      <c r="A335" s="11" t="s">
        <v>382</v>
      </c>
      <c r="B335" s="12" t="s">
        <v>383</v>
      </c>
      <c r="C335" s="11" t="s">
        <v>16</v>
      </c>
      <c r="D335" s="11" t="s">
        <v>82</v>
      </c>
      <c r="E335" s="13">
        <v>1.0435949999999999E-2</v>
      </c>
      <c r="F335" s="14">
        <v>3.38</v>
      </c>
      <c r="G335" s="14">
        <v>0.03</v>
      </c>
    </row>
    <row r="336" spans="1:7" ht="15" customHeight="1">
      <c r="A336" s="6"/>
      <c r="B336" s="6"/>
      <c r="C336" s="6"/>
      <c r="D336" s="6"/>
      <c r="E336" s="57" t="s">
        <v>249</v>
      </c>
      <c r="F336" s="57"/>
      <c r="G336" s="15">
        <v>3.94</v>
      </c>
    </row>
    <row r="337" spans="1:7" ht="15" customHeight="1">
      <c r="A337" s="56" t="s">
        <v>250</v>
      </c>
      <c r="B337" s="56"/>
      <c r="C337" s="10" t="s">
        <v>3</v>
      </c>
      <c r="D337" s="10" t="s">
        <v>4</v>
      </c>
      <c r="E337" s="10" t="s">
        <v>227</v>
      </c>
      <c r="F337" s="10" t="s">
        <v>228</v>
      </c>
      <c r="G337" s="10" t="s">
        <v>229</v>
      </c>
    </row>
    <row r="338" spans="1:7" ht="15" customHeight="1">
      <c r="A338" s="11" t="s">
        <v>360</v>
      </c>
      <c r="B338" s="12" t="s">
        <v>361</v>
      </c>
      <c r="C338" s="11" t="s">
        <v>16</v>
      </c>
      <c r="D338" s="11" t="s">
        <v>253</v>
      </c>
      <c r="E338" s="13">
        <v>3.478651E-2</v>
      </c>
      <c r="F338" s="14">
        <v>15.79</v>
      </c>
      <c r="G338" s="14">
        <v>0.54</v>
      </c>
    </row>
    <row r="339" spans="1:7" ht="15" customHeight="1">
      <c r="A339" s="11" t="s">
        <v>362</v>
      </c>
      <c r="B339" s="12" t="s">
        <v>363</v>
      </c>
      <c r="C339" s="11" t="s">
        <v>16</v>
      </c>
      <c r="D339" s="11" t="s">
        <v>253</v>
      </c>
      <c r="E339" s="13">
        <v>3.478651E-2</v>
      </c>
      <c r="F339" s="14">
        <v>19.79</v>
      </c>
      <c r="G339" s="14">
        <v>0.68</v>
      </c>
    </row>
    <row r="340" spans="1:7" ht="18" customHeight="1">
      <c r="A340" s="6"/>
      <c r="B340" s="6"/>
      <c r="C340" s="6"/>
      <c r="D340" s="6"/>
      <c r="E340" s="57" t="s">
        <v>256</v>
      </c>
      <c r="F340" s="57"/>
      <c r="G340" s="15">
        <v>1.22</v>
      </c>
    </row>
    <row r="341" spans="1:7" ht="15" customHeight="1">
      <c r="A341" s="6"/>
      <c r="B341" s="6"/>
      <c r="C341" s="6"/>
      <c r="D341" s="6"/>
      <c r="E341" s="58" t="s">
        <v>263</v>
      </c>
      <c r="F341" s="58"/>
      <c r="G341" s="2">
        <v>5.16</v>
      </c>
    </row>
    <row r="342" spans="1:7" ht="9.9499999999999993" customHeight="1">
      <c r="A342" s="6"/>
      <c r="B342" s="6"/>
      <c r="C342" s="54"/>
      <c r="D342" s="54"/>
      <c r="E342" s="6"/>
      <c r="F342" s="6"/>
      <c r="G342" s="6"/>
    </row>
    <row r="343" spans="1:7" ht="20.100000000000001" customHeight="1">
      <c r="A343" s="55" t="s">
        <v>403</v>
      </c>
      <c r="B343" s="55"/>
      <c r="C343" s="55"/>
      <c r="D343" s="55"/>
      <c r="E343" s="55"/>
      <c r="F343" s="55"/>
      <c r="G343" s="55"/>
    </row>
    <row r="344" spans="1:7" ht="15" customHeight="1">
      <c r="A344" s="56" t="s">
        <v>237</v>
      </c>
      <c r="B344" s="56"/>
      <c r="C344" s="10" t="s">
        <v>3</v>
      </c>
      <c r="D344" s="10" t="s">
        <v>4</v>
      </c>
      <c r="E344" s="10" t="s">
        <v>227</v>
      </c>
      <c r="F344" s="10" t="s">
        <v>228</v>
      </c>
      <c r="G344" s="10" t="s">
        <v>229</v>
      </c>
    </row>
    <row r="345" spans="1:7" ht="29.1" customHeight="1">
      <c r="A345" s="11" t="s">
        <v>404</v>
      </c>
      <c r="B345" s="12" t="s">
        <v>405</v>
      </c>
      <c r="C345" s="11" t="s">
        <v>16</v>
      </c>
      <c r="D345" s="11" t="s">
        <v>17</v>
      </c>
      <c r="E345" s="13">
        <v>1.3124205499999999</v>
      </c>
      <c r="F345" s="14">
        <v>4.34</v>
      </c>
      <c r="G345" s="14">
        <v>5.69</v>
      </c>
    </row>
    <row r="346" spans="1:7" ht="20.100000000000001" customHeight="1">
      <c r="A346" s="11" t="s">
        <v>382</v>
      </c>
      <c r="B346" s="12" t="s">
        <v>383</v>
      </c>
      <c r="C346" s="11" t="s">
        <v>16</v>
      </c>
      <c r="D346" s="11" t="s">
        <v>82</v>
      </c>
      <c r="E346" s="13">
        <v>9.9258599999999999E-3</v>
      </c>
      <c r="F346" s="14">
        <v>3.38</v>
      </c>
      <c r="G346" s="14">
        <v>0.03</v>
      </c>
    </row>
    <row r="347" spans="1:7" ht="15" customHeight="1">
      <c r="A347" s="6"/>
      <c r="B347" s="6"/>
      <c r="C347" s="6"/>
      <c r="D347" s="6"/>
      <c r="E347" s="57" t="s">
        <v>249</v>
      </c>
      <c r="F347" s="57"/>
      <c r="G347" s="15">
        <v>5.72</v>
      </c>
    </row>
    <row r="348" spans="1:7" ht="15" customHeight="1">
      <c r="A348" s="56" t="s">
        <v>250</v>
      </c>
      <c r="B348" s="56"/>
      <c r="C348" s="10" t="s">
        <v>3</v>
      </c>
      <c r="D348" s="10" t="s">
        <v>4</v>
      </c>
      <c r="E348" s="10" t="s">
        <v>227</v>
      </c>
      <c r="F348" s="10" t="s">
        <v>228</v>
      </c>
      <c r="G348" s="10" t="s">
        <v>229</v>
      </c>
    </row>
    <row r="349" spans="1:7" ht="15" customHeight="1">
      <c r="A349" s="11" t="s">
        <v>360</v>
      </c>
      <c r="B349" s="12" t="s">
        <v>361</v>
      </c>
      <c r="C349" s="11" t="s">
        <v>16</v>
      </c>
      <c r="D349" s="11" t="s">
        <v>253</v>
      </c>
      <c r="E349" s="13">
        <v>4.4114970000000003E-2</v>
      </c>
      <c r="F349" s="14">
        <v>15.79</v>
      </c>
      <c r="G349" s="14">
        <v>0.69</v>
      </c>
    </row>
    <row r="350" spans="1:7" ht="15" customHeight="1">
      <c r="A350" s="11" t="s">
        <v>362</v>
      </c>
      <c r="B350" s="12" t="s">
        <v>363</v>
      </c>
      <c r="C350" s="11" t="s">
        <v>16</v>
      </c>
      <c r="D350" s="11" t="s">
        <v>253</v>
      </c>
      <c r="E350" s="13">
        <v>4.4114970000000003E-2</v>
      </c>
      <c r="F350" s="14">
        <v>19.79</v>
      </c>
      <c r="G350" s="14">
        <v>0.87</v>
      </c>
    </row>
    <row r="351" spans="1:7" ht="18" customHeight="1">
      <c r="A351" s="6"/>
      <c r="B351" s="6"/>
      <c r="C351" s="6"/>
      <c r="D351" s="6"/>
      <c r="E351" s="57" t="s">
        <v>256</v>
      </c>
      <c r="F351" s="57"/>
      <c r="G351" s="15">
        <v>1.56</v>
      </c>
    </row>
    <row r="352" spans="1:7" ht="15" customHeight="1">
      <c r="A352" s="6"/>
      <c r="B352" s="6"/>
      <c r="C352" s="6"/>
      <c r="D352" s="6"/>
      <c r="E352" s="58" t="s">
        <v>263</v>
      </c>
      <c r="F352" s="58"/>
      <c r="G352" s="2">
        <v>7.28</v>
      </c>
    </row>
    <row r="353" spans="1:7" ht="9.9499999999999993" customHeight="1">
      <c r="A353" s="6"/>
      <c r="B353" s="6"/>
      <c r="C353" s="54"/>
      <c r="D353" s="54"/>
      <c r="E353" s="6"/>
      <c r="F353" s="6"/>
      <c r="G353" s="6"/>
    </row>
    <row r="354" spans="1:7" ht="20.100000000000001" customHeight="1">
      <c r="A354" s="55" t="s">
        <v>406</v>
      </c>
      <c r="B354" s="55"/>
      <c r="C354" s="55"/>
      <c r="D354" s="55"/>
      <c r="E354" s="55"/>
      <c r="F354" s="55"/>
      <c r="G354" s="55"/>
    </row>
    <row r="355" spans="1:7" ht="15" customHeight="1">
      <c r="A355" s="56" t="s">
        <v>237</v>
      </c>
      <c r="B355" s="56"/>
      <c r="C355" s="10" t="s">
        <v>3</v>
      </c>
      <c r="D355" s="10" t="s">
        <v>4</v>
      </c>
      <c r="E355" s="10" t="s">
        <v>227</v>
      </c>
      <c r="F355" s="10" t="s">
        <v>228</v>
      </c>
      <c r="G355" s="10" t="s">
        <v>229</v>
      </c>
    </row>
    <row r="356" spans="1:7" ht="29.1" customHeight="1">
      <c r="A356" s="11" t="s">
        <v>407</v>
      </c>
      <c r="B356" s="12" t="s">
        <v>408</v>
      </c>
      <c r="C356" s="11" t="s">
        <v>16</v>
      </c>
      <c r="D356" s="11" t="s">
        <v>17</v>
      </c>
      <c r="E356" s="13">
        <v>1.2484204699999999</v>
      </c>
      <c r="F356" s="14">
        <v>6.31</v>
      </c>
      <c r="G356" s="14">
        <v>7.87</v>
      </c>
    </row>
    <row r="357" spans="1:7" ht="20.100000000000001" customHeight="1">
      <c r="A357" s="11" t="s">
        <v>382</v>
      </c>
      <c r="B357" s="12" t="s">
        <v>383</v>
      </c>
      <c r="C357" s="11" t="s">
        <v>16</v>
      </c>
      <c r="D357" s="11" t="s">
        <v>82</v>
      </c>
      <c r="E357" s="13">
        <v>9.44183E-3</v>
      </c>
      <c r="F357" s="14">
        <v>3.38</v>
      </c>
      <c r="G357" s="14">
        <v>0.03</v>
      </c>
    </row>
    <row r="358" spans="1:7" ht="15" customHeight="1">
      <c r="A358" s="6"/>
      <c r="B358" s="6"/>
      <c r="C358" s="6"/>
      <c r="D358" s="6"/>
      <c r="E358" s="57" t="s">
        <v>249</v>
      </c>
      <c r="F358" s="57"/>
      <c r="G358" s="15">
        <v>7.9</v>
      </c>
    </row>
    <row r="359" spans="1:7" ht="15" customHeight="1">
      <c r="A359" s="56" t="s">
        <v>250</v>
      </c>
      <c r="B359" s="56"/>
      <c r="C359" s="10" t="s">
        <v>3</v>
      </c>
      <c r="D359" s="10" t="s">
        <v>4</v>
      </c>
      <c r="E359" s="10" t="s">
        <v>227</v>
      </c>
      <c r="F359" s="10" t="s">
        <v>228</v>
      </c>
      <c r="G359" s="10" t="s">
        <v>229</v>
      </c>
    </row>
    <row r="360" spans="1:7" ht="15" customHeight="1">
      <c r="A360" s="11" t="s">
        <v>360</v>
      </c>
      <c r="B360" s="12" t="s">
        <v>361</v>
      </c>
      <c r="C360" s="11" t="s">
        <v>16</v>
      </c>
      <c r="D360" s="11" t="s">
        <v>253</v>
      </c>
      <c r="E360" s="13">
        <v>5.4552820000000002E-2</v>
      </c>
      <c r="F360" s="14">
        <v>15.79</v>
      </c>
      <c r="G360" s="14">
        <v>0.86</v>
      </c>
    </row>
    <row r="361" spans="1:7" ht="15" customHeight="1">
      <c r="A361" s="11" t="s">
        <v>362</v>
      </c>
      <c r="B361" s="12" t="s">
        <v>363</v>
      </c>
      <c r="C361" s="11" t="s">
        <v>16</v>
      </c>
      <c r="D361" s="11" t="s">
        <v>253</v>
      </c>
      <c r="E361" s="13">
        <v>5.4552820000000002E-2</v>
      </c>
      <c r="F361" s="14">
        <v>19.79</v>
      </c>
      <c r="G361" s="14">
        <v>1.07</v>
      </c>
    </row>
    <row r="362" spans="1:7" ht="18" customHeight="1">
      <c r="A362" s="6"/>
      <c r="B362" s="6"/>
      <c r="C362" s="6"/>
      <c r="D362" s="6"/>
      <c r="E362" s="57" t="s">
        <v>256</v>
      </c>
      <c r="F362" s="57"/>
      <c r="G362" s="15">
        <v>1.93</v>
      </c>
    </row>
    <row r="363" spans="1:7" ht="15" customHeight="1">
      <c r="A363" s="6"/>
      <c r="B363" s="6"/>
      <c r="C363" s="6"/>
      <c r="D363" s="6"/>
      <c r="E363" s="58" t="s">
        <v>263</v>
      </c>
      <c r="F363" s="58"/>
      <c r="G363" s="2">
        <v>9.83</v>
      </c>
    </row>
    <row r="364" spans="1:7" ht="9.9499999999999993" customHeight="1">
      <c r="A364" s="6"/>
      <c r="B364" s="6"/>
      <c r="C364" s="54"/>
      <c r="D364" s="54"/>
      <c r="E364" s="6"/>
      <c r="F364" s="6"/>
      <c r="G364" s="6"/>
    </row>
    <row r="365" spans="1:7" ht="20.100000000000001" customHeight="1">
      <c r="A365" s="55" t="s">
        <v>409</v>
      </c>
      <c r="B365" s="55"/>
      <c r="C365" s="55"/>
      <c r="D365" s="55"/>
      <c r="E365" s="55"/>
      <c r="F365" s="55"/>
      <c r="G365" s="55"/>
    </row>
    <row r="366" spans="1:7" ht="15" customHeight="1">
      <c r="A366" s="56" t="s">
        <v>237</v>
      </c>
      <c r="B366" s="56"/>
      <c r="C366" s="10" t="s">
        <v>3</v>
      </c>
      <c r="D366" s="10" t="s">
        <v>4</v>
      </c>
      <c r="E366" s="10" t="s">
        <v>227</v>
      </c>
      <c r="F366" s="10" t="s">
        <v>228</v>
      </c>
      <c r="G366" s="10" t="s">
        <v>229</v>
      </c>
    </row>
    <row r="367" spans="1:7" ht="20.100000000000001" customHeight="1">
      <c r="A367" s="11" t="s">
        <v>410</v>
      </c>
      <c r="B367" s="12" t="s">
        <v>411</v>
      </c>
      <c r="C367" s="11" t="s">
        <v>16</v>
      </c>
      <c r="D367" s="11" t="s">
        <v>82</v>
      </c>
      <c r="E367" s="13">
        <v>1</v>
      </c>
      <c r="F367" s="14">
        <v>1.91</v>
      </c>
      <c r="G367" s="14">
        <v>1.91</v>
      </c>
    </row>
    <row r="368" spans="1:7" ht="15" customHeight="1">
      <c r="A368" s="6"/>
      <c r="B368" s="6"/>
      <c r="C368" s="6"/>
      <c r="D368" s="6"/>
      <c r="E368" s="57" t="s">
        <v>249</v>
      </c>
      <c r="F368" s="57"/>
      <c r="G368" s="15">
        <v>1.91</v>
      </c>
    </row>
    <row r="369" spans="1:7" ht="15" customHeight="1">
      <c r="A369" s="56" t="s">
        <v>250</v>
      </c>
      <c r="B369" s="56"/>
      <c r="C369" s="10" t="s">
        <v>3</v>
      </c>
      <c r="D369" s="10" t="s">
        <v>4</v>
      </c>
      <c r="E369" s="10" t="s">
        <v>227</v>
      </c>
      <c r="F369" s="10" t="s">
        <v>228</v>
      </c>
      <c r="G369" s="10" t="s">
        <v>229</v>
      </c>
    </row>
    <row r="370" spans="1:7" ht="15" customHeight="1">
      <c r="A370" s="11" t="s">
        <v>360</v>
      </c>
      <c r="B370" s="12" t="s">
        <v>361</v>
      </c>
      <c r="C370" s="11" t="s">
        <v>16</v>
      </c>
      <c r="D370" s="11" t="s">
        <v>253</v>
      </c>
      <c r="E370" s="13">
        <v>0.26841536999999999</v>
      </c>
      <c r="F370" s="14">
        <v>15.79</v>
      </c>
      <c r="G370" s="14">
        <v>4.2300000000000004</v>
      </c>
    </row>
    <row r="371" spans="1:7" ht="15" customHeight="1">
      <c r="A371" s="11" t="s">
        <v>362</v>
      </c>
      <c r="B371" s="12" t="s">
        <v>363</v>
      </c>
      <c r="C371" s="11" t="s">
        <v>16</v>
      </c>
      <c r="D371" s="11" t="s">
        <v>253</v>
      </c>
      <c r="E371" s="13">
        <v>0.26841536999999999</v>
      </c>
      <c r="F371" s="14">
        <v>19.79</v>
      </c>
      <c r="G371" s="14">
        <v>5.31</v>
      </c>
    </row>
    <row r="372" spans="1:7" ht="18" customHeight="1">
      <c r="A372" s="6"/>
      <c r="B372" s="6"/>
      <c r="C372" s="6"/>
      <c r="D372" s="6"/>
      <c r="E372" s="57" t="s">
        <v>256</v>
      </c>
      <c r="F372" s="57"/>
      <c r="G372" s="15">
        <v>9.5399999999999991</v>
      </c>
    </row>
    <row r="373" spans="1:7" ht="15" customHeight="1">
      <c r="A373" s="6"/>
      <c r="B373" s="6"/>
      <c r="C373" s="6"/>
      <c r="D373" s="6"/>
      <c r="E373" s="58" t="s">
        <v>263</v>
      </c>
      <c r="F373" s="58"/>
      <c r="G373" s="2">
        <v>11.45</v>
      </c>
    </row>
    <row r="374" spans="1:7" ht="9.9499999999999993" customHeight="1">
      <c r="A374" s="6"/>
      <c r="B374" s="6"/>
      <c r="C374" s="54"/>
      <c r="D374" s="54"/>
      <c r="E374" s="6"/>
      <c r="F374" s="6"/>
      <c r="G374" s="6"/>
    </row>
    <row r="375" spans="1:7" ht="20.100000000000001" customHeight="1">
      <c r="A375" s="55" t="s">
        <v>412</v>
      </c>
      <c r="B375" s="55"/>
      <c r="C375" s="55"/>
      <c r="D375" s="55"/>
      <c r="E375" s="55"/>
      <c r="F375" s="55"/>
      <c r="G375" s="55"/>
    </row>
    <row r="376" spans="1:7" ht="15" customHeight="1">
      <c r="A376" s="56" t="s">
        <v>237</v>
      </c>
      <c r="B376" s="56"/>
      <c r="C376" s="10" t="s">
        <v>3</v>
      </c>
      <c r="D376" s="10" t="s">
        <v>4</v>
      </c>
      <c r="E376" s="10" t="s">
        <v>227</v>
      </c>
      <c r="F376" s="10" t="s">
        <v>228</v>
      </c>
      <c r="G376" s="10" t="s">
        <v>229</v>
      </c>
    </row>
    <row r="377" spans="1:7" ht="15" customHeight="1">
      <c r="A377" s="11" t="s">
        <v>413</v>
      </c>
      <c r="B377" s="12" t="s">
        <v>414</v>
      </c>
      <c r="C377" s="11" t="s">
        <v>16</v>
      </c>
      <c r="D377" s="11" t="s">
        <v>82</v>
      </c>
      <c r="E377" s="13">
        <v>1</v>
      </c>
      <c r="F377" s="14">
        <v>8.2799999999999994</v>
      </c>
      <c r="G377" s="14">
        <v>8.2799999999999994</v>
      </c>
    </row>
    <row r="378" spans="1:7" ht="20.100000000000001" customHeight="1">
      <c r="A378" s="11" t="s">
        <v>415</v>
      </c>
      <c r="B378" s="12" t="s">
        <v>416</v>
      </c>
      <c r="C378" s="11" t="s">
        <v>16</v>
      </c>
      <c r="D378" s="11" t="s">
        <v>82</v>
      </c>
      <c r="E378" s="13">
        <v>1</v>
      </c>
      <c r="F378" s="14">
        <v>1.2</v>
      </c>
      <c r="G378" s="14">
        <v>1.2</v>
      </c>
    </row>
    <row r="379" spans="1:7" ht="15" customHeight="1">
      <c r="A379" s="6"/>
      <c r="B379" s="6"/>
      <c r="C379" s="6"/>
      <c r="D379" s="6"/>
      <c r="E379" s="57" t="s">
        <v>249</v>
      </c>
      <c r="F379" s="57"/>
      <c r="G379" s="15">
        <v>9.48</v>
      </c>
    </row>
    <row r="380" spans="1:7" ht="15" customHeight="1">
      <c r="A380" s="56" t="s">
        <v>250</v>
      </c>
      <c r="B380" s="56"/>
      <c r="C380" s="10" t="s">
        <v>3</v>
      </c>
      <c r="D380" s="10" t="s">
        <v>4</v>
      </c>
      <c r="E380" s="10" t="s">
        <v>227</v>
      </c>
      <c r="F380" s="10" t="s">
        <v>228</v>
      </c>
      <c r="G380" s="10" t="s">
        <v>229</v>
      </c>
    </row>
    <row r="381" spans="1:7" ht="15" customHeight="1">
      <c r="A381" s="11" t="s">
        <v>360</v>
      </c>
      <c r="B381" s="12" t="s">
        <v>361</v>
      </c>
      <c r="C381" s="11" t="s">
        <v>16</v>
      </c>
      <c r="D381" s="11" t="s">
        <v>253</v>
      </c>
      <c r="E381" s="13">
        <v>0.11093066</v>
      </c>
      <c r="F381" s="14">
        <v>15.79</v>
      </c>
      <c r="G381" s="14">
        <v>1.75</v>
      </c>
    </row>
    <row r="382" spans="1:7" ht="15" customHeight="1">
      <c r="A382" s="11" t="s">
        <v>362</v>
      </c>
      <c r="B382" s="12" t="s">
        <v>363</v>
      </c>
      <c r="C382" s="11" t="s">
        <v>16</v>
      </c>
      <c r="D382" s="11" t="s">
        <v>253</v>
      </c>
      <c r="E382" s="13">
        <v>0.11016934</v>
      </c>
      <c r="F382" s="14">
        <v>19.79</v>
      </c>
      <c r="G382" s="14">
        <v>2.1800000000000002</v>
      </c>
    </row>
    <row r="383" spans="1:7" ht="18" customHeight="1">
      <c r="A383" s="6"/>
      <c r="B383" s="6"/>
      <c r="C383" s="6"/>
      <c r="D383" s="6"/>
      <c r="E383" s="57" t="s">
        <v>256</v>
      </c>
      <c r="F383" s="57"/>
      <c r="G383" s="15">
        <v>3.93</v>
      </c>
    </row>
    <row r="384" spans="1:7" ht="15" customHeight="1">
      <c r="A384" s="6"/>
      <c r="B384" s="6"/>
      <c r="C384" s="6"/>
      <c r="D384" s="6"/>
      <c r="E384" s="58" t="s">
        <v>263</v>
      </c>
      <c r="F384" s="58"/>
      <c r="G384" s="2">
        <v>13.41</v>
      </c>
    </row>
    <row r="385" spans="1:7" ht="9.9499999999999993" customHeight="1">
      <c r="A385" s="6"/>
      <c r="B385" s="6"/>
      <c r="C385" s="54"/>
      <c r="D385" s="54"/>
      <c r="E385" s="6"/>
      <c r="F385" s="6"/>
      <c r="G385" s="6"/>
    </row>
    <row r="386" spans="1:7" ht="20.100000000000001" customHeight="1">
      <c r="A386" s="55" t="s">
        <v>417</v>
      </c>
      <c r="B386" s="55"/>
      <c r="C386" s="55"/>
      <c r="D386" s="55"/>
      <c r="E386" s="55"/>
      <c r="F386" s="55"/>
      <c r="G386" s="55"/>
    </row>
    <row r="387" spans="1:7" ht="15" customHeight="1">
      <c r="A387" s="56" t="s">
        <v>237</v>
      </c>
      <c r="B387" s="56"/>
      <c r="C387" s="10" t="s">
        <v>3</v>
      </c>
      <c r="D387" s="10" t="s">
        <v>4</v>
      </c>
      <c r="E387" s="10" t="s">
        <v>227</v>
      </c>
      <c r="F387" s="10" t="s">
        <v>228</v>
      </c>
      <c r="G387" s="10" t="s">
        <v>229</v>
      </c>
    </row>
    <row r="388" spans="1:7" ht="15" customHeight="1">
      <c r="A388" s="11" t="s">
        <v>413</v>
      </c>
      <c r="B388" s="12" t="s">
        <v>414</v>
      </c>
      <c r="C388" s="11" t="s">
        <v>16</v>
      </c>
      <c r="D388" s="11" t="s">
        <v>82</v>
      </c>
      <c r="E388" s="13">
        <v>1</v>
      </c>
      <c r="F388" s="14">
        <v>8.2799999999999994</v>
      </c>
      <c r="G388" s="14">
        <v>8.2799999999999994</v>
      </c>
    </row>
    <row r="389" spans="1:7" ht="29.1" customHeight="1">
      <c r="A389" s="11" t="s">
        <v>418</v>
      </c>
      <c r="B389" s="12" t="s">
        <v>419</v>
      </c>
      <c r="C389" s="11" t="s">
        <v>16</v>
      </c>
      <c r="D389" s="11" t="s">
        <v>82</v>
      </c>
      <c r="E389" s="13">
        <v>1</v>
      </c>
      <c r="F389" s="14">
        <v>0.77</v>
      </c>
      <c r="G389" s="14">
        <v>0.77</v>
      </c>
    </row>
    <row r="390" spans="1:7" ht="15" customHeight="1">
      <c r="A390" s="6"/>
      <c r="B390" s="6"/>
      <c r="C390" s="6"/>
      <c r="D390" s="6"/>
      <c r="E390" s="57" t="s">
        <v>249</v>
      </c>
      <c r="F390" s="57"/>
      <c r="G390" s="15">
        <v>9.0500000000000007</v>
      </c>
    </row>
    <row r="391" spans="1:7" ht="15" customHeight="1">
      <c r="A391" s="56" t="s">
        <v>250</v>
      </c>
      <c r="B391" s="56"/>
      <c r="C391" s="10" t="s">
        <v>3</v>
      </c>
      <c r="D391" s="10" t="s">
        <v>4</v>
      </c>
      <c r="E391" s="10" t="s">
        <v>227</v>
      </c>
      <c r="F391" s="10" t="s">
        <v>228</v>
      </c>
      <c r="G391" s="10" t="s">
        <v>229</v>
      </c>
    </row>
    <row r="392" spans="1:7" ht="15" customHeight="1">
      <c r="A392" s="11" t="s">
        <v>360</v>
      </c>
      <c r="B392" s="12" t="s">
        <v>361</v>
      </c>
      <c r="C392" s="11" t="s">
        <v>16</v>
      </c>
      <c r="D392" s="11" t="s">
        <v>253</v>
      </c>
      <c r="E392" s="13">
        <v>4.9072709999999999E-2</v>
      </c>
      <c r="F392" s="14">
        <v>15.79</v>
      </c>
      <c r="G392" s="14">
        <v>0.77</v>
      </c>
    </row>
    <row r="393" spans="1:7" ht="15" customHeight="1">
      <c r="A393" s="11" t="s">
        <v>362</v>
      </c>
      <c r="B393" s="12" t="s">
        <v>363</v>
      </c>
      <c r="C393" s="11" t="s">
        <v>16</v>
      </c>
      <c r="D393" s="11" t="s">
        <v>253</v>
      </c>
      <c r="E393" s="13">
        <v>4.8688679999999998E-2</v>
      </c>
      <c r="F393" s="14">
        <v>19.79</v>
      </c>
      <c r="G393" s="14">
        <v>0.96</v>
      </c>
    </row>
    <row r="394" spans="1:7" ht="18" customHeight="1">
      <c r="A394" s="6"/>
      <c r="B394" s="6"/>
      <c r="C394" s="6"/>
      <c r="D394" s="6"/>
      <c r="E394" s="57" t="s">
        <v>256</v>
      </c>
      <c r="F394" s="57"/>
      <c r="G394" s="15">
        <v>1.73</v>
      </c>
    </row>
    <row r="395" spans="1:7" ht="15" customHeight="1">
      <c r="A395" s="6"/>
      <c r="B395" s="6"/>
      <c r="C395" s="6"/>
      <c r="D395" s="6"/>
      <c r="E395" s="58" t="s">
        <v>263</v>
      </c>
      <c r="F395" s="58"/>
      <c r="G395" s="2">
        <v>10.78</v>
      </c>
    </row>
    <row r="396" spans="1:7" ht="9.9499999999999993" customHeight="1">
      <c r="A396" s="6"/>
      <c r="B396" s="6"/>
      <c r="C396" s="54"/>
      <c r="D396" s="54"/>
      <c r="E396" s="6"/>
      <c r="F396" s="6"/>
      <c r="G396" s="6"/>
    </row>
    <row r="397" spans="1:7" ht="20.100000000000001" customHeight="1">
      <c r="A397" s="55" t="s">
        <v>420</v>
      </c>
      <c r="B397" s="55"/>
      <c r="C397" s="55"/>
      <c r="D397" s="55"/>
      <c r="E397" s="55"/>
      <c r="F397" s="55"/>
      <c r="G397" s="55"/>
    </row>
    <row r="398" spans="1:7" ht="15" customHeight="1">
      <c r="A398" s="56" t="s">
        <v>237</v>
      </c>
      <c r="B398" s="56"/>
      <c r="C398" s="10" t="s">
        <v>3</v>
      </c>
      <c r="D398" s="10" t="s">
        <v>4</v>
      </c>
      <c r="E398" s="10" t="s">
        <v>227</v>
      </c>
      <c r="F398" s="10" t="s">
        <v>228</v>
      </c>
      <c r="G398" s="10" t="s">
        <v>229</v>
      </c>
    </row>
    <row r="399" spans="1:7" ht="20.100000000000001" customHeight="1">
      <c r="A399" s="11" t="s">
        <v>120</v>
      </c>
      <c r="B399" s="12" t="s">
        <v>421</v>
      </c>
      <c r="C399" s="11" t="s">
        <v>16</v>
      </c>
      <c r="D399" s="11" t="s">
        <v>82</v>
      </c>
      <c r="E399" s="13">
        <v>1</v>
      </c>
      <c r="F399" s="14">
        <v>127.56</v>
      </c>
      <c r="G399" s="14">
        <v>127.56</v>
      </c>
    </row>
    <row r="400" spans="1:7" ht="15" customHeight="1">
      <c r="A400" s="6"/>
      <c r="B400" s="6"/>
      <c r="C400" s="6"/>
      <c r="D400" s="6"/>
      <c r="E400" s="57" t="s">
        <v>249</v>
      </c>
      <c r="F400" s="57"/>
      <c r="G400" s="15">
        <v>127.56</v>
      </c>
    </row>
    <row r="401" spans="1:7" ht="15" customHeight="1">
      <c r="A401" s="6"/>
      <c r="B401" s="6"/>
      <c r="C401" s="6"/>
      <c r="D401" s="6"/>
      <c r="E401" s="58" t="s">
        <v>263</v>
      </c>
      <c r="F401" s="58"/>
      <c r="G401" s="2">
        <v>136.35</v>
      </c>
    </row>
    <row r="402" spans="1:7" ht="9.9499999999999993" customHeight="1">
      <c r="A402" s="6"/>
      <c r="B402" s="6"/>
      <c r="C402" s="54"/>
      <c r="D402" s="54"/>
      <c r="E402" s="6"/>
      <c r="F402" s="6"/>
      <c r="G402" s="6"/>
    </row>
    <row r="403" spans="1:7" ht="20.100000000000001" customHeight="1">
      <c r="A403" s="55" t="s">
        <v>422</v>
      </c>
      <c r="B403" s="55"/>
      <c r="C403" s="55"/>
      <c r="D403" s="55"/>
      <c r="E403" s="55"/>
      <c r="F403" s="55"/>
      <c r="G403" s="55"/>
    </row>
    <row r="404" spans="1:7" ht="15" customHeight="1">
      <c r="A404" s="56" t="s">
        <v>237</v>
      </c>
      <c r="B404" s="56"/>
      <c r="C404" s="10" t="s">
        <v>3</v>
      </c>
      <c r="D404" s="10" t="s">
        <v>4</v>
      </c>
      <c r="E404" s="10" t="s">
        <v>227</v>
      </c>
      <c r="F404" s="10" t="s">
        <v>228</v>
      </c>
      <c r="G404" s="10" t="s">
        <v>229</v>
      </c>
    </row>
    <row r="405" spans="1:7" ht="20.100000000000001" customHeight="1">
      <c r="A405" s="11" t="s">
        <v>423</v>
      </c>
      <c r="B405" s="12" t="s">
        <v>424</v>
      </c>
      <c r="C405" s="11" t="s">
        <v>16</v>
      </c>
      <c r="D405" s="11" t="s">
        <v>82</v>
      </c>
      <c r="E405" s="13">
        <v>1</v>
      </c>
      <c r="F405" s="14">
        <v>65.75</v>
      </c>
      <c r="G405" s="14">
        <v>65.75</v>
      </c>
    </row>
    <row r="406" spans="1:7" ht="15" customHeight="1">
      <c r="A406" s="6"/>
      <c r="B406" s="6"/>
      <c r="C406" s="6"/>
      <c r="D406" s="6"/>
      <c r="E406" s="57" t="s">
        <v>249</v>
      </c>
      <c r="F406" s="57"/>
      <c r="G406" s="15">
        <v>65.75</v>
      </c>
    </row>
    <row r="407" spans="1:7" ht="15" customHeight="1">
      <c r="A407" s="56" t="s">
        <v>250</v>
      </c>
      <c r="B407" s="56"/>
      <c r="C407" s="10" t="s">
        <v>3</v>
      </c>
      <c r="D407" s="10" t="s">
        <v>4</v>
      </c>
      <c r="E407" s="10" t="s">
        <v>227</v>
      </c>
      <c r="F407" s="10" t="s">
        <v>228</v>
      </c>
      <c r="G407" s="10" t="s">
        <v>229</v>
      </c>
    </row>
    <row r="408" spans="1:7" ht="15" customHeight="1">
      <c r="A408" s="11" t="s">
        <v>360</v>
      </c>
      <c r="B408" s="12" t="s">
        <v>361</v>
      </c>
      <c r="C408" s="11" t="s">
        <v>16</v>
      </c>
      <c r="D408" s="11" t="s">
        <v>253</v>
      </c>
      <c r="E408" s="13">
        <v>0.16390721999999999</v>
      </c>
      <c r="F408" s="14">
        <v>15.79</v>
      </c>
      <c r="G408" s="14">
        <v>2.58</v>
      </c>
    </row>
    <row r="409" spans="1:7" ht="15" customHeight="1">
      <c r="A409" s="11" t="s">
        <v>362</v>
      </c>
      <c r="B409" s="12" t="s">
        <v>363</v>
      </c>
      <c r="C409" s="11" t="s">
        <v>16</v>
      </c>
      <c r="D409" s="11" t="s">
        <v>253</v>
      </c>
      <c r="E409" s="13">
        <v>0.16466854</v>
      </c>
      <c r="F409" s="14">
        <v>19.79</v>
      </c>
      <c r="G409" s="14">
        <v>3.25</v>
      </c>
    </row>
    <row r="410" spans="1:7" ht="18" customHeight="1">
      <c r="A410" s="6"/>
      <c r="B410" s="6"/>
      <c r="C410" s="6"/>
      <c r="D410" s="6"/>
      <c r="E410" s="57" t="s">
        <v>256</v>
      </c>
      <c r="F410" s="57"/>
      <c r="G410" s="15">
        <v>5.83</v>
      </c>
    </row>
    <row r="411" spans="1:7" ht="15" customHeight="1">
      <c r="A411" s="56" t="s">
        <v>257</v>
      </c>
      <c r="B411" s="56"/>
      <c r="C411" s="10" t="s">
        <v>3</v>
      </c>
      <c r="D411" s="10" t="s">
        <v>4</v>
      </c>
      <c r="E411" s="10" t="s">
        <v>227</v>
      </c>
      <c r="F411" s="10" t="s">
        <v>228</v>
      </c>
      <c r="G411" s="10" t="s">
        <v>229</v>
      </c>
    </row>
    <row r="412" spans="1:7" ht="29.1" customHeight="1">
      <c r="A412" s="11" t="s">
        <v>364</v>
      </c>
      <c r="B412" s="12" t="s">
        <v>365</v>
      </c>
      <c r="C412" s="11" t="s">
        <v>16</v>
      </c>
      <c r="D412" s="11" t="s">
        <v>29</v>
      </c>
      <c r="E412" s="13">
        <v>2.2127399999999999E-3</v>
      </c>
      <c r="F412" s="14">
        <v>578.44000000000005</v>
      </c>
      <c r="G412" s="14">
        <v>1.27</v>
      </c>
    </row>
    <row r="413" spans="1:7" ht="15" customHeight="1">
      <c r="A413" s="6"/>
      <c r="B413" s="6"/>
      <c r="C413" s="6"/>
      <c r="D413" s="6"/>
      <c r="E413" s="57" t="s">
        <v>262</v>
      </c>
      <c r="F413" s="57"/>
      <c r="G413" s="15">
        <v>1.27</v>
      </c>
    </row>
    <row r="414" spans="1:7" ht="15" customHeight="1">
      <c r="A414" s="6"/>
      <c r="B414" s="6"/>
      <c r="C414" s="6"/>
      <c r="D414" s="6"/>
      <c r="E414" s="58" t="s">
        <v>263</v>
      </c>
      <c r="F414" s="58"/>
      <c r="G414" s="2">
        <v>72.849999999999994</v>
      </c>
    </row>
    <row r="415" spans="1:7" ht="9.9499999999999993" customHeight="1">
      <c r="A415" s="6"/>
      <c r="B415" s="6"/>
      <c r="C415" s="54"/>
      <c r="D415" s="54"/>
      <c r="E415" s="6"/>
      <c r="F415" s="6"/>
      <c r="G415" s="6"/>
    </row>
    <row r="416" spans="1:7" ht="20.100000000000001" customHeight="1">
      <c r="A416" s="55" t="s">
        <v>425</v>
      </c>
      <c r="B416" s="55"/>
      <c r="C416" s="55"/>
      <c r="D416" s="55"/>
      <c r="E416" s="55"/>
      <c r="F416" s="55"/>
      <c r="G416" s="55"/>
    </row>
    <row r="417" spans="1:7" ht="15" customHeight="1">
      <c r="A417" s="56" t="s">
        <v>237</v>
      </c>
      <c r="B417" s="56"/>
      <c r="C417" s="10" t="s">
        <v>3</v>
      </c>
      <c r="D417" s="10" t="s">
        <v>4</v>
      </c>
      <c r="E417" s="10" t="s">
        <v>227</v>
      </c>
      <c r="F417" s="10" t="s">
        <v>228</v>
      </c>
      <c r="G417" s="10" t="s">
        <v>229</v>
      </c>
    </row>
    <row r="418" spans="1:7" ht="20.100000000000001" customHeight="1">
      <c r="A418" s="11" t="s">
        <v>426</v>
      </c>
      <c r="B418" s="12" t="s">
        <v>427</v>
      </c>
      <c r="C418" s="11" t="s">
        <v>16</v>
      </c>
      <c r="D418" s="11" t="s">
        <v>82</v>
      </c>
      <c r="E418" s="13">
        <v>1</v>
      </c>
      <c r="F418" s="14">
        <v>15.51</v>
      </c>
      <c r="G418" s="14">
        <v>15.51</v>
      </c>
    </row>
    <row r="419" spans="1:7" ht="29.1" customHeight="1">
      <c r="A419" s="11" t="s">
        <v>428</v>
      </c>
      <c r="B419" s="12" t="s">
        <v>429</v>
      </c>
      <c r="C419" s="11" t="s">
        <v>16</v>
      </c>
      <c r="D419" s="11" t="s">
        <v>82</v>
      </c>
      <c r="E419" s="13">
        <v>1</v>
      </c>
      <c r="F419" s="14">
        <v>119.34</v>
      </c>
      <c r="G419" s="14">
        <v>119.34</v>
      </c>
    </row>
    <row r="420" spans="1:7" ht="15" customHeight="1">
      <c r="A420" s="6"/>
      <c r="B420" s="6"/>
      <c r="C420" s="6"/>
      <c r="D420" s="6"/>
      <c r="E420" s="57" t="s">
        <v>249</v>
      </c>
      <c r="F420" s="57"/>
      <c r="G420" s="15">
        <v>134.85</v>
      </c>
    </row>
    <row r="421" spans="1:7" ht="15" customHeight="1">
      <c r="A421" s="56" t="s">
        <v>250</v>
      </c>
      <c r="B421" s="56"/>
      <c r="C421" s="10" t="s">
        <v>3</v>
      </c>
      <c r="D421" s="10" t="s">
        <v>4</v>
      </c>
      <c r="E421" s="10" t="s">
        <v>227</v>
      </c>
      <c r="F421" s="10" t="s">
        <v>228</v>
      </c>
      <c r="G421" s="10" t="s">
        <v>229</v>
      </c>
    </row>
    <row r="422" spans="1:7" ht="15" customHeight="1">
      <c r="A422" s="11" t="s">
        <v>360</v>
      </c>
      <c r="B422" s="12" t="s">
        <v>361</v>
      </c>
      <c r="C422" s="11" t="s">
        <v>16</v>
      </c>
      <c r="D422" s="11" t="s">
        <v>253</v>
      </c>
      <c r="E422" s="13">
        <v>0.10161785</v>
      </c>
      <c r="F422" s="14">
        <v>15.79</v>
      </c>
      <c r="G422" s="14">
        <v>1.6</v>
      </c>
    </row>
    <row r="423" spans="1:7" ht="15" customHeight="1">
      <c r="A423" s="11" t="s">
        <v>362</v>
      </c>
      <c r="B423" s="12" t="s">
        <v>363</v>
      </c>
      <c r="C423" s="11" t="s">
        <v>16</v>
      </c>
      <c r="D423" s="11" t="s">
        <v>253</v>
      </c>
      <c r="E423" s="13">
        <v>0.24752721</v>
      </c>
      <c r="F423" s="14">
        <v>19.79</v>
      </c>
      <c r="G423" s="14">
        <v>4.8899999999999997</v>
      </c>
    </row>
    <row r="424" spans="1:7" ht="18" customHeight="1">
      <c r="A424" s="6"/>
      <c r="B424" s="6"/>
      <c r="C424" s="6"/>
      <c r="D424" s="6"/>
      <c r="E424" s="57" t="s">
        <v>256</v>
      </c>
      <c r="F424" s="57"/>
      <c r="G424" s="15">
        <v>6.49</v>
      </c>
    </row>
    <row r="425" spans="1:7" ht="15" customHeight="1">
      <c r="A425" s="6"/>
      <c r="B425" s="6"/>
      <c r="C425" s="6"/>
      <c r="D425" s="6"/>
      <c r="E425" s="58" t="s">
        <v>263</v>
      </c>
      <c r="F425" s="58"/>
      <c r="G425" s="2">
        <v>141.34</v>
      </c>
    </row>
    <row r="426" spans="1:7" ht="9.9499999999999993" customHeight="1">
      <c r="A426" s="6"/>
      <c r="B426" s="6"/>
      <c r="C426" s="54"/>
      <c r="D426" s="54"/>
      <c r="E426" s="6"/>
      <c r="F426" s="6"/>
      <c r="G426" s="6"/>
    </row>
    <row r="427" spans="1:7" ht="20.100000000000001" customHeight="1">
      <c r="A427" s="55" t="s">
        <v>430</v>
      </c>
      <c r="B427" s="55"/>
      <c r="C427" s="55"/>
      <c r="D427" s="55"/>
      <c r="E427" s="55"/>
      <c r="F427" s="55"/>
      <c r="G427" s="55"/>
    </row>
    <row r="428" spans="1:7" ht="15" customHeight="1">
      <c r="A428" s="56" t="s">
        <v>237</v>
      </c>
      <c r="B428" s="56"/>
      <c r="C428" s="10" t="s">
        <v>3</v>
      </c>
      <c r="D428" s="10" t="s">
        <v>4</v>
      </c>
      <c r="E428" s="10" t="s">
        <v>227</v>
      </c>
      <c r="F428" s="10" t="s">
        <v>228</v>
      </c>
      <c r="G428" s="10" t="s">
        <v>229</v>
      </c>
    </row>
    <row r="429" spans="1:7" ht="15" customHeight="1">
      <c r="A429" s="11" t="s">
        <v>131</v>
      </c>
      <c r="B429" s="12" t="s">
        <v>431</v>
      </c>
      <c r="C429" s="11" t="s">
        <v>133</v>
      </c>
      <c r="D429" s="11" t="s">
        <v>134</v>
      </c>
      <c r="E429" s="13">
        <v>1</v>
      </c>
      <c r="F429" s="14">
        <v>362.81</v>
      </c>
      <c r="G429" s="14">
        <v>362.81</v>
      </c>
    </row>
    <row r="430" spans="1:7" ht="15" customHeight="1">
      <c r="A430" s="6"/>
      <c r="B430" s="6"/>
      <c r="C430" s="6"/>
      <c r="D430" s="6"/>
      <c r="E430" s="57" t="s">
        <v>249</v>
      </c>
      <c r="F430" s="57"/>
      <c r="G430" s="15">
        <v>362.81</v>
      </c>
    </row>
    <row r="431" spans="1:7" ht="15" customHeight="1">
      <c r="A431" s="6"/>
      <c r="B431" s="6"/>
      <c r="C431" s="6"/>
      <c r="D431" s="6"/>
      <c r="E431" s="58" t="s">
        <v>263</v>
      </c>
      <c r="F431" s="58"/>
      <c r="G431" s="2">
        <v>74.2</v>
      </c>
    </row>
    <row r="432" spans="1:7" ht="9.9499999999999993" customHeight="1">
      <c r="A432" s="6"/>
      <c r="B432" s="6"/>
      <c r="C432" s="54"/>
      <c r="D432" s="54"/>
      <c r="E432" s="6"/>
      <c r="F432" s="6"/>
      <c r="G432" s="6"/>
    </row>
    <row r="433" spans="1:7" ht="20.100000000000001" customHeight="1">
      <c r="A433" s="55" t="s">
        <v>432</v>
      </c>
      <c r="B433" s="55"/>
      <c r="C433" s="55"/>
      <c r="D433" s="55"/>
      <c r="E433" s="55"/>
      <c r="F433" s="55"/>
      <c r="G433" s="55"/>
    </row>
    <row r="434" spans="1:7" ht="15" customHeight="1">
      <c r="A434" s="56" t="s">
        <v>237</v>
      </c>
      <c r="B434" s="56"/>
      <c r="C434" s="10" t="s">
        <v>3</v>
      </c>
      <c r="D434" s="10" t="s">
        <v>4</v>
      </c>
      <c r="E434" s="10" t="s">
        <v>227</v>
      </c>
      <c r="F434" s="10" t="s">
        <v>228</v>
      </c>
      <c r="G434" s="10" t="s">
        <v>229</v>
      </c>
    </row>
    <row r="435" spans="1:7" ht="15" customHeight="1">
      <c r="A435" s="11" t="s">
        <v>433</v>
      </c>
      <c r="B435" s="12" t="s">
        <v>434</v>
      </c>
      <c r="C435" s="11" t="s">
        <v>16</v>
      </c>
      <c r="D435" s="11" t="s">
        <v>248</v>
      </c>
      <c r="E435" s="13">
        <v>5.8579409999999998E-2</v>
      </c>
      <c r="F435" s="14">
        <v>16.98</v>
      </c>
      <c r="G435" s="14">
        <v>0.99</v>
      </c>
    </row>
    <row r="436" spans="1:7" ht="15" customHeight="1">
      <c r="A436" s="11" t="s">
        <v>435</v>
      </c>
      <c r="B436" s="12" t="s">
        <v>436</v>
      </c>
      <c r="C436" s="11" t="s">
        <v>16</v>
      </c>
      <c r="D436" s="11" t="s">
        <v>248</v>
      </c>
      <c r="E436" s="13">
        <v>0.19529621999999999</v>
      </c>
      <c r="F436" s="14">
        <v>36.6</v>
      </c>
      <c r="G436" s="14">
        <v>7.14</v>
      </c>
    </row>
    <row r="437" spans="1:7" ht="15" customHeight="1">
      <c r="A437" s="6"/>
      <c r="B437" s="6"/>
      <c r="C437" s="6"/>
      <c r="D437" s="6"/>
      <c r="E437" s="57" t="s">
        <v>249</v>
      </c>
      <c r="F437" s="57"/>
      <c r="G437" s="15">
        <v>8.1300000000000008</v>
      </c>
    </row>
    <row r="438" spans="1:7" ht="15" customHeight="1">
      <c r="A438" s="56" t="s">
        <v>250</v>
      </c>
      <c r="B438" s="56"/>
      <c r="C438" s="10" t="s">
        <v>3</v>
      </c>
      <c r="D438" s="10" t="s">
        <v>4</v>
      </c>
      <c r="E438" s="10" t="s">
        <v>227</v>
      </c>
      <c r="F438" s="10" t="s">
        <v>228</v>
      </c>
      <c r="G438" s="10" t="s">
        <v>229</v>
      </c>
    </row>
    <row r="439" spans="1:7" ht="15" customHeight="1">
      <c r="A439" s="11" t="s">
        <v>437</v>
      </c>
      <c r="B439" s="12" t="s">
        <v>438</v>
      </c>
      <c r="C439" s="11" t="s">
        <v>16</v>
      </c>
      <c r="D439" s="11" t="s">
        <v>253</v>
      </c>
      <c r="E439" s="13">
        <v>0.49749988000000001</v>
      </c>
      <c r="F439" s="14">
        <v>20.65</v>
      </c>
      <c r="G439" s="14">
        <v>10.27</v>
      </c>
    </row>
    <row r="440" spans="1:7" ht="18" customHeight="1">
      <c r="A440" s="6"/>
      <c r="B440" s="6"/>
      <c r="C440" s="6"/>
      <c r="D440" s="6"/>
      <c r="E440" s="57" t="s">
        <v>256</v>
      </c>
      <c r="F440" s="57"/>
      <c r="G440" s="15">
        <v>10.27</v>
      </c>
    </row>
    <row r="441" spans="1:7" ht="15" customHeight="1">
      <c r="A441" s="6"/>
      <c r="B441" s="6"/>
      <c r="C441" s="6"/>
      <c r="D441" s="6"/>
      <c r="E441" s="58" t="s">
        <v>263</v>
      </c>
      <c r="F441" s="58"/>
      <c r="G441" s="2">
        <v>18.399999999999999</v>
      </c>
    </row>
    <row r="442" spans="1:7" ht="9.9499999999999993" customHeight="1">
      <c r="A442" s="6"/>
      <c r="B442" s="6"/>
      <c r="C442" s="54"/>
      <c r="D442" s="54"/>
      <c r="E442" s="6"/>
      <c r="F442" s="6"/>
      <c r="G442" s="6"/>
    </row>
    <row r="443" spans="1:7" ht="20.100000000000001" customHeight="1">
      <c r="A443" s="55" t="s">
        <v>439</v>
      </c>
      <c r="B443" s="55"/>
      <c r="C443" s="55"/>
      <c r="D443" s="55"/>
      <c r="E443" s="55"/>
      <c r="F443" s="55"/>
      <c r="G443" s="55"/>
    </row>
    <row r="444" spans="1:7" ht="15" customHeight="1">
      <c r="A444" s="56" t="s">
        <v>237</v>
      </c>
      <c r="B444" s="56"/>
      <c r="C444" s="10" t="s">
        <v>3</v>
      </c>
      <c r="D444" s="10" t="s">
        <v>4</v>
      </c>
      <c r="E444" s="10" t="s">
        <v>227</v>
      </c>
      <c r="F444" s="10" t="s">
        <v>228</v>
      </c>
      <c r="G444" s="10" t="s">
        <v>229</v>
      </c>
    </row>
    <row r="445" spans="1:7" ht="15" customHeight="1">
      <c r="A445" s="11" t="s">
        <v>246</v>
      </c>
      <c r="B445" s="12" t="s">
        <v>247</v>
      </c>
      <c r="C445" s="11" t="s">
        <v>16</v>
      </c>
      <c r="D445" s="11" t="s">
        <v>248</v>
      </c>
      <c r="E445" s="13">
        <v>0.35679888999999998</v>
      </c>
      <c r="F445" s="14">
        <v>22.9</v>
      </c>
      <c r="G445" s="14">
        <v>8.17</v>
      </c>
    </row>
    <row r="446" spans="1:7" ht="15" customHeight="1">
      <c r="A446" s="6"/>
      <c r="B446" s="6"/>
      <c r="C446" s="6"/>
      <c r="D446" s="6"/>
      <c r="E446" s="57" t="s">
        <v>249</v>
      </c>
      <c r="F446" s="57"/>
      <c r="G446" s="15">
        <v>8.17</v>
      </c>
    </row>
    <row r="447" spans="1:7" ht="15" customHeight="1">
      <c r="A447" s="56" t="s">
        <v>250</v>
      </c>
      <c r="B447" s="56"/>
      <c r="C447" s="10" t="s">
        <v>3</v>
      </c>
      <c r="D447" s="10" t="s">
        <v>4</v>
      </c>
      <c r="E447" s="10" t="s">
        <v>227</v>
      </c>
      <c r="F447" s="10" t="s">
        <v>228</v>
      </c>
      <c r="G447" s="10" t="s">
        <v>229</v>
      </c>
    </row>
    <row r="448" spans="1:7" ht="15" customHeight="1">
      <c r="A448" s="11" t="s">
        <v>437</v>
      </c>
      <c r="B448" s="12" t="s">
        <v>438</v>
      </c>
      <c r="C448" s="11" t="s">
        <v>16</v>
      </c>
      <c r="D448" s="11" t="s">
        <v>253</v>
      </c>
      <c r="E448" s="13">
        <v>0.20243348999999999</v>
      </c>
      <c r="F448" s="14">
        <v>20.65</v>
      </c>
      <c r="G448" s="14">
        <v>4.18</v>
      </c>
    </row>
    <row r="449" spans="1:7" ht="15" customHeight="1">
      <c r="A449" s="11" t="s">
        <v>269</v>
      </c>
      <c r="B449" s="12" t="s">
        <v>270</v>
      </c>
      <c r="C449" s="11" t="s">
        <v>16</v>
      </c>
      <c r="D449" s="11" t="s">
        <v>253</v>
      </c>
      <c r="E449" s="13">
        <v>7.4694709999999997E-2</v>
      </c>
      <c r="F449" s="14">
        <v>15.53</v>
      </c>
      <c r="G449" s="14">
        <v>1.1599999999999999</v>
      </c>
    </row>
    <row r="450" spans="1:7" ht="18" customHeight="1">
      <c r="A450" s="6"/>
      <c r="B450" s="6"/>
      <c r="C450" s="6"/>
      <c r="D450" s="6"/>
      <c r="E450" s="57" t="s">
        <v>256</v>
      </c>
      <c r="F450" s="57"/>
      <c r="G450" s="15">
        <v>5.34</v>
      </c>
    </row>
    <row r="451" spans="1:7" ht="15" customHeight="1">
      <c r="A451" s="6"/>
      <c r="B451" s="6"/>
      <c r="C451" s="6"/>
      <c r="D451" s="6"/>
      <c r="E451" s="58" t="s">
        <v>263</v>
      </c>
      <c r="F451" s="58"/>
      <c r="G451" s="2">
        <v>13.51</v>
      </c>
    </row>
    <row r="452" spans="1:7" ht="9.9499999999999993" customHeight="1">
      <c r="A452" s="6"/>
      <c r="B452" s="6"/>
      <c r="C452" s="54"/>
      <c r="D452" s="54"/>
      <c r="E452" s="6"/>
      <c r="F452" s="6"/>
      <c r="G452" s="6"/>
    </row>
    <row r="453" spans="1:7" ht="20.100000000000001" customHeight="1">
      <c r="A453" s="55" t="s">
        <v>440</v>
      </c>
      <c r="B453" s="55"/>
      <c r="C453" s="55"/>
      <c r="D453" s="55"/>
      <c r="E453" s="55"/>
      <c r="F453" s="55"/>
      <c r="G453" s="55"/>
    </row>
    <row r="454" spans="1:7" ht="15" customHeight="1">
      <c r="A454" s="56" t="s">
        <v>237</v>
      </c>
      <c r="B454" s="56"/>
      <c r="C454" s="10" t="s">
        <v>3</v>
      </c>
      <c r="D454" s="10" t="s">
        <v>4</v>
      </c>
      <c r="E454" s="10" t="s">
        <v>227</v>
      </c>
      <c r="F454" s="10" t="s">
        <v>228</v>
      </c>
      <c r="G454" s="10" t="s">
        <v>229</v>
      </c>
    </row>
    <row r="455" spans="1:7" ht="15" customHeight="1">
      <c r="A455" s="11" t="s">
        <v>441</v>
      </c>
      <c r="B455" s="12" t="s">
        <v>442</v>
      </c>
      <c r="C455" s="11" t="s">
        <v>16</v>
      </c>
      <c r="D455" s="11" t="s">
        <v>50</v>
      </c>
      <c r="E455" s="13">
        <v>0.24877713000000001</v>
      </c>
      <c r="F455" s="14">
        <v>41.11</v>
      </c>
      <c r="G455" s="14">
        <v>10.26</v>
      </c>
    </row>
    <row r="456" spans="1:7" ht="15" customHeight="1">
      <c r="A456" s="6"/>
      <c r="B456" s="6"/>
      <c r="C456" s="6"/>
      <c r="D456" s="6"/>
      <c r="E456" s="57" t="s">
        <v>249</v>
      </c>
      <c r="F456" s="57"/>
      <c r="G456" s="15">
        <v>10.26</v>
      </c>
    </row>
    <row r="457" spans="1:7" ht="15" customHeight="1">
      <c r="A457" s="56" t="s">
        <v>250</v>
      </c>
      <c r="B457" s="56"/>
      <c r="C457" s="10" t="s">
        <v>3</v>
      </c>
      <c r="D457" s="10" t="s">
        <v>4</v>
      </c>
      <c r="E457" s="10" t="s">
        <v>227</v>
      </c>
      <c r="F457" s="10" t="s">
        <v>228</v>
      </c>
      <c r="G457" s="10" t="s">
        <v>229</v>
      </c>
    </row>
    <row r="458" spans="1:7" ht="20.100000000000001" customHeight="1">
      <c r="A458" s="11" t="s">
        <v>332</v>
      </c>
      <c r="B458" s="12" t="s">
        <v>333</v>
      </c>
      <c r="C458" s="11" t="s">
        <v>16</v>
      </c>
      <c r="D458" s="11" t="s">
        <v>253</v>
      </c>
      <c r="E458" s="13">
        <v>0.24877713000000001</v>
      </c>
      <c r="F458" s="14">
        <v>19.46</v>
      </c>
      <c r="G458" s="14">
        <v>4.8499999999999996</v>
      </c>
    </row>
    <row r="459" spans="1:7" ht="20.100000000000001" customHeight="1">
      <c r="A459" s="11" t="s">
        <v>269</v>
      </c>
      <c r="B459" s="12" t="s">
        <v>334</v>
      </c>
      <c r="C459" s="11" t="s">
        <v>16</v>
      </c>
      <c r="D459" s="11" t="s">
        <v>253</v>
      </c>
      <c r="E459" s="13">
        <v>0.24877713000000001</v>
      </c>
      <c r="F459" s="14">
        <v>15.53</v>
      </c>
      <c r="G459" s="14">
        <v>3.87</v>
      </c>
    </row>
    <row r="460" spans="1:7" ht="18" customHeight="1">
      <c r="A460" s="6"/>
      <c r="B460" s="6"/>
      <c r="C460" s="6"/>
      <c r="D460" s="6"/>
      <c r="E460" s="57" t="s">
        <v>256</v>
      </c>
      <c r="F460" s="57"/>
      <c r="G460" s="15">
        <v>8.7200000000000006</v>
      </c>
    </row>
    <row r="461" spans="1:7" ht="15" customHeight="1">
      <c r="A461" s="56" t="s">
        <v>257</v>
      </c>
      <c r="B461" s="56"/>
      <c r="C461" s="10" t="s">
        <v>3</v>
      </c>
      <c r="D461" s="10" t="s">
        <v>4</v>
      </c>
      <c r="E461" s="10" t="s">
        <v>227</v>
      </c>
      <c r="F461" s="10" t="s">
        <v>228</v>
      </c>
      <c r="G461" s="10" t="s">
        <v>229</v>
      </c>
    </row>
    <row r="462" spans="1:7" ht="20.100000000000001" customHeight="1">
      <c r="A462" s="11" t="s">
        <v>338</v>
      </c>
      <c r="B462" s="12" t="s">
        <v>443</v>
      </c>
      <c r="C462" s="11" t="s">
        <v>16</v>
      </c>
      <c r="D462" s="11" t="s">
        <v>17</v>
      </c>
      <c r="E462" s="13">
        <v>0.24877713000000001</v>
      </c>
      <c r="F462" s="14">
        <v>54.43</v>
      </c>
      <c r="G462" s="14">
        <v>13.57</v>
      </c>
    </row>
    <row r="463" spans="1:7" ht="15" customHeight="1">
      <c r="A463" s="6"/>
      <c r="B463" s="6"/>
      <c r="C463" s="6"/>
      <c r="D463" s="6"/>
      <c r="E463" s="57" t="s">
        <v>262</v>
      </c>
      <c r="F463" s="57"/>
      <c r="G463" s="15">
        <v>13.57</v>
      </c>
    </row>
    <row r="464" spans="1:7" ht="15" customHeight="1">
      <c r="A464" s="6"/>
      <c r="B464" s="6"/>
      <c r="C464" s="6"/>
      <c r="D464" s="6"/>
      <c r="E464" s="58" t="s">
        <v>263</v>
      </c>
      <c r="F464" s="58"/>
      <c r="G464" s="2">
        <v>32.549999999999997</v>
      </c>
    </row>
    <row r="465" spans="1:7" ht="9.9499999999999993" customHeight="1">
      <c r="A465" s="6"/>
      <c r="B465" s="6"/>
      <c r="C465" s="54"/>
      <c r="D465" s="54"/>
      <c r="E465" s="6"/>
      <c r="F465" s="6"/>
      <c r="G465" s="6"/>
    </row>
    <row r="466" spans="1:7" ht="20.100000000000001" customHeight="1">
      <c r="A466" s="55" t="s">
        <v>444</v>
      </c>
      <c r="B466" s="55"/>
      <c r="C466" s="55"/>
      <c r="D466" s="55"/>
      <c r="E466" s="55"/>
      <c r="F466" s="55"/>
      <c r="G466" s="55"/>
    </row>
    <row r="467" spans="1:7" ht="15" customHeight="1">
      <c r="A467" s="56" t="s">
        <v>445</v>
      </c>
      <c r="B467" s="56"/>
      <c r="C467" s="10" t="s">
        <v>3</v>
      </c>
      <c r="D467" s="10" t="s">
        <v>4</v>
      </c>
      <c r="E467" s="10" t="s">
        <v>227</v>
      </c>
      <c r="F467" s="10" t="s">
        <v>228</v>
      </c>
      <c r="G467" s="10" t="s">
        <v>229</v>
      </c>
    </row>
    <row r="468" spans="1:7" ht="15" customHeight="1">
      <c r="A468" s="11" t="s">
        <v>446</v>
      </c>
      <c r="B468" s="12" t="s">
        <v>447</v>
      </c>
      <c r="C468" s="11" t="s">
        <v>133</v>
      </c>
      <c r="D468" s="11" t="s">
        <v>448</v>
      </c>
      <c r="E468" s="13">
        <v>0.35418503000000001</v>
      </c>
      <c r="F468" s="14">
        <v>3.88</v>
      </c>
      <c r="G468" s="14">
        <v>1.37</v>
      </c>
    </row>
    <row r="469" spans="1:7" ht="15" customHeight="1">
      <c r="A469" s="11" t="s">
        <v>449</v>
      </c>
      <c r="B469" s="12" t="s">
        <v>450</v>
      </c>
      <c r="C469" s="11" t="s">
        <v>133</v>
      </c>
      <c r="D469" s="11" t="s">
        <v>448</v>
      </c>
      <c r="E469" s="13">
        <v>0.17709251000000001</v>
      </c>
      <c r="F469" s="14">
        <v>3.79</v>
      </c>
      <c r="G469" s="14">
        <v>0.67</v>
      </c>
    </row>
    <row r="470" spans="1:7" ht="15" customHeight="1">
      <c r="A470" s="6"/>
      <c r="B470" s="6"/>
      <c r="C470" s="6"/>
      <c r="D470" s="6"/>
      <c r="E470" s="57" t="s">
        <v>451</v>
      </c>
      <c r="F470" s="57"/>
      <c r="G470" s="15">
        <v>2.04</v>
      </c>
    </row>
    <row r="471" spans="1:7" ht="15" customHeight="1">
      <c r="A471" s="56" t="s">
        <v>237</v>
      </c>
      <c r="B471" s="56"/>
      <c r="C471" s="10" t="s">
        <v>3</v>
      </c>
      <c r="D471" s="10" t="s">
        <v>4</v>
      </c>
      <c r="E471" s="10" t="s">
        <v>227</v>
      </c>
      <c r="F471" s="10" t="s">
        <v>228</v>
      </c>
      <c r="G471" s="10" t="s">
        <v>229</v>
      </c>
    </row>
    <row r="472" spans="1:7" ht="15" customHeight="1">
      <c r="A472" s="11" t="s">
        <v>452</v>
      </c>
      <c r="B472" s="12" t="s">
        <v>453</v>
      </c>
      <c r="C472" s="11" t="s">
        <v>133</v>
      </c>
      <c r="D472" s="11" t="s">
        <v>454</v>
      </c>
      <c r="E472" s="13">
        <v>1.4639650000000001E-2</v>
      </c>
      <c r="F472" s="14">
        <v>31.65</v>
      </c>
      <c r="G472" s="14">
        <v>0.46</v>
      </c>
    </row>
    <row r="473" spans="1:7" ht="20.100000000000001" customHeight="1">
      <c r="A473" s="11" t="s">
        <v>455</v>
      </c>
      <c r="B473" s="12" t="s">
        <v>456</v>
      </c>
      <c r="C473" s="11" t="s">
        <v>133</v>
      </c>
      <c r="D473" s="11" t="s">
        <v>454</v>
      </c>
      <c r="E473" s="13">
        <v>0.18889868000000001</v>
      </c>
      <c r="F473" s="14">
        <v>93.96</v>
      </c>
      <c r="G473" s="14">
        <v>17.75</v>
      </c>
    </row>
    <row r="474" spans="1:7" ht="15" customHeight="1">
      <c r="A474" s="6"/>
      <c r="B474" s="6"/>
      <c r="C474" s="6"/>
      <c r="D474" s="6"/>
      <c r="E474" s="57" t="s">
        <v>249</v>
      </c>
      <c r="F474" s="57"/>
      <c r="G474" s="15">
        <v>18.21</v>
      </c>
    </row>
    <row r="475" spans="1:7" ht="15" customHeight="1">
      <c r="A475" s="56" t="s">
        <v>457</v>
      </c>
      <c r="B475" s="56"/>
      <c r="C475" s="10" t="s">
        <v>3</v>
      </c>
      <c r="D475" s="10" t="s">
        <v>4</v>
      </c>
      <c r="E475" s="10" t="s">
        <v>227</v>
      </c>
      <c r="F475" s="10" t="s">
        <v>228</v>
      </c>
      <c r="G475" s="10" t="s">
        <v>229</v>
      </c>
    </row>
    <row r="476" spans="1:7" ht="15" customHeight="1">
      <c r="A476" s="11" t="s">
        <v>458</v>
      </c>
      <c r="B476" s="12" t="s">
        <v>459</v>
      </c>
      <c r="C476" s="11" t="s">
        <v>133</v>
      </c>
      <c r="D476" s="11" t="s">
        <v>448</v>
      </c>
      <c r="E476" s="13">
        <v>0.35418503000000001</v>
      </c>
      <c r="F476" s="14">
        <v>16.5</v>
      </c>
      <c r="G476" s="14">
        <v>5.84</v>
      </c>
    </row>
    <row r="477" spans="1:7" ht="15" customHeight="1">
      <c r="A477" s="11" t="s">
        <v>460</v>
      </c>
      <c r="B477" s="12" t="s">
        <v>461</v>
      </c>
      <c r="C477" s="11" t="s">
        <v>133</v>
      </c>
      <c r="D477" s="11" t="s">
        <v>448</v>
      </c>
      <c r="E477" s="13">
        <v>0.17709251000000001</v>
      </c>
      <c r="F477" s="14">
        <v>11.65</v>
      </c>
      <c r="G477" s="14">
        <v>2.06</v>
      </c>
    </row>
    <row r="478" spans="1:7" ht="15" customHeight="1">
      <c r="A478" s="6"/>
      <c r="B478" s="6"/>
      <c r="C478" s="6"/>
      <c r="D478" s="6"/>
      <c r="E478" s="57" t="s">
        <v>462</v>
      </c>
      <c r="F478" s="57"/>
      <c r="G478" s="15">
        <v>7.9</v>
      </c>
    </row>
    <row r="479" spans="1:7" ht="15" customHeight="1">
      <c r="A479" s="6"/>
      <c r="B479" s="6"/>
      <c r="C479" s="6"/>
      <c r="D479" s="6"/>
      <c r="E479" s="58" t="s">
        <v>263</v>
      </c>
      <c r="F479" s="58"/>
      <c r="G479" s="2">
        <v>28.15</v>
      </c>
    </row>
    <row r="480" spans="1:7" ht="9.9499999999999993" customHeight="1">
      <c r="A480" s="6"/>
      <c r="B480" s="6"/>
      <c r="C480" s="54"/>
      <c r="D480" s="54"/>
      <c r="E480" s="6"/>
      <c r="F480" s="6"/>
      <c r="G480" s="6"/>
    </row>
    <row r="481" spans="1:7" ht="20.100000000000001" customHeight="1">
      <c r="A481" s="55" t="s">
        <v>463</v>
      </c>
      <c r="B481" s="55"/>
      <c r="C481" s="55"/>
      <c r="D481" s="55"/>
      <c r="E481" s="55"/>
      <c r="F481" s="55"/>
      <c r="G481" s="55"/>
    </row>
    <row r="482" spans="1:7" ht="15" customHeight="1">
      <c r="A482" s="56" t="s">
        <v>250</v>
      </c>
      <c r="B482" s="56"/>
      <c r="C482" s="10" t="s">
        <v>3</v>
      </c>
      <c r="D482" s="10" t="s">
        <v>4</v>
      </c>
      <c r="E482" s="10" t="s">
        <v>227</v>
      </c>
      <c r="F482" s="10" t="s">
        <v>228</v>
      </c>
      <c r="G482" s="10" t="s">
        <v>229</v>
      </c>
    </row>
    <row r="483" spans="1:7" ht="15" customHeight="1">
      <c r="A483" s="11" t="s">
        <v>267</v>
      </c>
      <c r="B483" s="12" t="s">
        <v>268</v>
      </c>
      <c r="C483" s="11" t="s">
        <v>16</v>
      </c>
      <c r="D483" s="11" t="s">
        <v>253</v>
      </c>
      <c r="E483" s="13">
        <v>1.3325144900000001</v>
      </c>
      <c r="F483" s="14">
        <v>19.57</v>
      </c>
      <c r="G483" s="14">
        <v>26.07</v>
      </c>
    </row>
    <row r="484" spans="1:7" ht="15" customHeight="1">
      <c r="A484" s="11" t="s">
        <v>269</v>
      </c>
      <c r="B484" s="12" t="s">
        <v>270</v>
      </c>
      <c r="C484" s="11" t="s">
        <v>16</v>
      </c>
      <c r="D484" s="11" t="s">
        <v>253</v>
      </c>
      <c r="E484" s="13">
        <v>3.4215027400000002</v>
      </c>
      <c r="F484" s="14">
        <v>15.53</v>
      </c>
      <c r="G484" s="14">
        <v>53.13</v>
      </c>
    </row>
    <row r="485" spans="1:7" ht="18" customHeight="1">
      <c r="A485" s="6"/>
      <c r="B485" s="6"/>
      <c r="C485" s="6"/>
      <c r="D485" s="6"/>
      <c r="E485" s="57" t="s">
        <v>256</v>
      </c>
      <c r="F485" s="57"/>
      <c r="G485" s="15">
        <v>79.2</v>
      </c>
    </row>
    <row r="486" spans="1:7" ht="15" customHeight="1">
      <c r="A486" s="6"/>
      <c r="B486" s="6"/>
      <c r="C486" s="6"/>
      <c r="D486" s="6"/>
      <c r="E486" s="58" t="s">
        <v>263</v>
      </c>
      <c r="F486" s="58"/>
      <c r="G486" s="2">
        <v>79.2</v>
      </c>
    </row>
    <row r="487" spans="1:7" ht="9.9499999999999993" customHeight="1">
      <c r="A487" s="6"/>
      <c r="B487" s="6"/>
      <c r="C487" s="54"/>
      <c r="D487" s="54"/>
      <c r="E487" s="6"/>
      <c r="F487" s="6"/>
      <c r="G487" s="6"/>
    </row>
    <row r="488" spans="1:7" ht="20.100000000000001" customHeight="1">
      <c r="A488" s="55" t="s">
        <v>464</v>
      </c>
      <c r="B488" s="55"/>
      <c r="C488" s="55"/>
      <c r="D488" s="55"/>
      <c r="E488" s="55"/>
      <c r="F488" s="55"/>
      <c r="G488" s="55"/>
    </row>
    <row r="489" spans="1:7" ht="15" customHeight="1">
      <c r="A489" s="56" t="s">
        <v>250</v>
      </c>
      <c r="B489" s="56"/>
      <c r="C489" s="10" t="s">
        <v>3</v>
      </c>
      <c r="D489" s="10" t="s">
        <v>4</v>
      </c>
      <c r="E489" s="10" t="s">
        <v>227</v>
      </c>
      <c r="F489" s="10" t="s">
        <v>228</v>
      </c>
      <c r="G489" s="10" t="s">
        <v>229</v>
      </c>
    </row>
    <row r="490" spans="1:7" ht="15" customHeight="1">
      <c r="A490" s="11" t="s">
        <v>269</v>
      </c>
      <c r="B490" s="12" t="s">
        <v>270</v>
      </c>
      <c r="C490" s="11" t="s">
        <v>16</v>
      </c>
      <c r="D490" s="11" t="s">
        <v>253</v>
      </c>
      <c r="E490" s="13">
        <v>4.4224082300000003</v>
      </c>
      <c r="F490" s="14">
        <v>15.53</v>
      </c>
      <c r="G490" s="14">
        <v>68.67</v>
      </c>
    </row>
    <row r="491" spans="1:7" ht="18" customHeight="1">
      <c r="A491" s="6"/>
      <c r="B491" s="6"/>
      <c r="C491" s="6"/>
      <c r="D491" s="6"/>
      <c r="E491" s="57" t="s">
        <v>256</v>
      </c>
      <c r="F491" s="57"/>
      <c r="G491" s="15">
        <v>68.67</v>
      </c>
    </row>
    <row r="492" spans="1:7" ht="15" customHeight="1">
      <c r="A492" s="6"/>
      <c r="B492" s="6"/>
      <c r="C492" s="6"/>
      <c r="D492" s="6"/>
      <c r="E492" s="58" t="s">
        <v>263</v>
      </c>
      <c r="F492" s="58"/>
      <c r="G492" s="2">
        <v>68.67</v>
      </c>
    </row>
    <row r="493" spans="1:7" ht="9.9499999999999993" customHeight="1">
      <c r="A493" s="6"/>
      <c r="B493" s="6"/>
      <c r="C493" s="54"/>
      <c r="D493" s="54"/>
      <c r="E493" s="6"/>
      <c r="F493" s="6"/>
      <c r="G493" s="6"/>
    </row>
    <row r="494" spans="1:7" ht="20.100000000000001" customHeight="1">
      <c r="A494" s="55" t="s">
        <v>465</v>
      </c>
      <c r="B494" s="55"/>
      <c r="C494" s="55"/>
      <c r="D494" s="55"/>
      <c r="E494" s="55"/>
      <c r="F494" s="55"/>
      <c r="G494" s="55"/>
    </row>
    <row r="495" spans="1:7" ht="15" customHeight="1">
      <c r="A495" s="56" t="s">
        <v>237</v>
      </c>
      <c r="B495" s="56"/>
      <c r="C495" s="10" t="s">
        <v>3</v>
      </c>
      <c r="D495" s="10" t="s">
        <v>4</v>
      </c>
      <c r="E495" s="10" t="s">
        <v>227</v>
      </c>
      <c r="F495" s="10" t="s">
        <v>228</v>
      </c>
      <c r="G495" s="10" t="s">
        <v>229</v>
      </c>
    </row>
    <row r="496" spans="1:7" ht="20.100000000000001" customHeight="1">
      <c r="A496" s="11" t="s">
        <v>466</v>
      </c>
      <c r="B496" s="12" t="s">
        <v>467</v>
      </c>
      <c r="C496" s="11" t="s">
        <v>16</v>
      </c>
      <c r="D496" s="11" t="s">
        <v>29</v>
      </c>
      <c r="E496" s="13">
        <v>0.81013117999999995</v>
      </c>
      <c r="F496" s="14">
        <v>112.2</v>
      </c>
      <c r="G496" s="14">
        <v>90.9</v>
      </c>
    </row>
    <row r="497" spans="1:7" ht="15" customHeight="1">
      <c r="A497" s="6"/>
      <c r="B497" s="6"/>
      <c r="C497" s="6"/>
      <c r="D497" s="6"/>
      <c r="E497" s="57" t="s">
        <v>249</v>
      </c>
      <c r="F497" s="57"/>
      <c r="G497" s="15">
        <v>90.9</v>
      </c>
    </row>
    <row r="498" spans="1:7" ht="15" customHeight="1">
      <c r="A498" s="56" t="s">
        <v>250</v>
      </c>
      <c r="B498" s="56"/>
      <c r="C498" s="10" t="s">
        <v>3</v>
      </c>
      <c r="D498" s="10" t="s">
        <v>4</v>
      </c>
      <c r="E498" s="10" t="s">
        <v>227</v>
      </c>
      <c r="F498" s="10" t="s">
        <v>228</v>
      </c>
      <c r="G498" s="10" t="s">
        <v>229</v>
      </c>
    </row>
    <row r="499" spans="1:7" ht="15" customHeight="1">
      <c r="A499" s="11" t="s">
        <v>267</v>
      </c>
      <c r="B499" s="12" t="s">
        <v>268</v>
      </c>
      <c r="C499" s="11" t="s">
        <v>16</v>
      </c>
      <c r="D499" s="11" t="s">
        <v>253</v>
      </c>
      <c r="E499" s="13">
        <v>0.81013117999999995</v>
      </c>
      <c r="F499" s="14">
        <v>19.57</v>
      </c>
      <c r="G499" s="14">
        <v>15.85</v>
      </c>
    </row>
    <row r="500" spans="1:7" ht="15" customHeight="1">
      <c r="A500" s="11" t="s">
        <v>269</v>
      </c>
      <c r="B500" s="12" t="s">
        <v>270</v>
      </c>
      <c r="C500" s="11" t="s">
        <v>16</v>
      </c>
      <c r="D500" s="11" t="s">
        <v>253</v>
      </c>
      <c r="E500" s="13">
        <v>0.81013117999999995</v>
      </c>
      <c r="F500" s="14">
        <v>15.53</v>
      </c>
      <c r="G500" s="14">
        <v>12.58</v>
      </c>
    </row>
    <row r="501" spans="1:7" ht="18" customHeight="1">
      <c r="A501" s="6"/>
      <c r="B501" s="6"/>
      <c r="C501" s="6"/>
      <c r="D501" s="6"/>
      <c r="E501" s="57" t="s">
        <v>256</v>
      </c>
      <c r="F501" s="57"/>
      <c r="G501" s="15">
        <v>28.43</v>
      </c>
    </row>
    <row r="502" spans="1:7" ht="15" customHeight="1">
      <c r="A502" s="56" t="s">
        <v>257</v>
      </c>
      <c r="B502" s="56"/>
      <c r="C502" s="10" t="s">
        <v>3</v>
      </c>
      <c r="D502" s="10" t="s">
        <v>4</v>
      </c>
      <c r="E502" s="10" t="s">
        <v>227</v>
      </c>
      <c r="F502" s="10" t="s">
        <v>228</v>
      </c>
      <c r="G502" s="10" t="s">
        <v>229</v>
      </c>
    </row>
    <row r="503" spans="1:7" ht="29.1" customHeight="1">
      <c r="A503" s="11" t="s">
        <v>468</v>
      </c>
      <c r="B503" s="12" t="s">
        <v>469</v>
      </c>
      <c r="C503" s="11" t="s">
        <v>16</v>
      </c>
      <c r="D503" s="11" t="s">
        <v>29</v>
      </c>
      <c r="E503" s="13">
        <v>0.81013117999999995</v>
      </c>
      <c r="F503" s="14">
        <v>430.52</v>
      </c>
      <c r="G503" s="14">
        <v>348.78</v>
      </c>
    </row>
    <row r="504" spans="1:7" ht="15" customHeight="1">
      <c r="A504" s="6"/>
      <c r="B504" s="6"/>
      <c r="C504" s="6"/>
      <c r="D504" s="6"/>
      <c r="E504" s="57" t="s">
        <v>262</v>
      </c>
      <c r="F504" s="57"/>
      <c r="G504" s="15">
        <v>348.78</v>
      </c>
    </row>
    <row r="505" spans="1:7" ht="15" customHeight="1">
      <c r="A505" s="6"/>
      <c r="B505" s="6"/>
      <c r="C505" s="6"/>
      <c r="D505" s="6"/>
      <c r="E505" s="58" t="s">
        <v>263</v>
      </c>
      <c r="F505" s="58"/>
      <c r="G505" s="2">
        <v>468.11</v>
      </c>
    </row>
    <row r="506" spans="1:7" ht="9.9499999999999993" customHeight="1">
      <c r="A506" s="6"/>
      <c r="B506" s="6"/>
      <c r="C506" s="54"/>
      <c r="D506" s="54"/>
      <c r="E506" s="6"/>
      <c r="F506" s="6"/>
      <c r="G506" s="6"/>
    </row>
    <row r="507" spans="1:7" ht="20.100000000000001" customHeight="1">
      <c r="A507" s="55" t="s">
        <v>470</v>
      </c>
      <c r="B507" s="55"/>
      <c r="C507" s="55"/>
      <c r="D507" s="55"/>
      <c r="E507" s="55"/>
      <c r="F507" s="55"/>
      <c r="G507" s="55"/>
    </row>
    <row r="508" spans="1:7" ht="15" customHeight="1">
      <c r="A508" s="56" t="s">
        <v>237</v>
      </c>
      <c r="B508" s="56"/>
      <c r="C508" s="10" t="s">
        <v>3</v>
      </c>
      <c r="D508" s="10" t="s">
        <v>4</v>
      </c>
      <c r="E508" s="10" t="s">
        <v>227</v>
      </c>
      <c r="F508" s="10" t="s">
        <v>228</v>
      </c>
      <c r="G508" s="10" t="s">
        <v>229</v>
      </c>
    </row>
    <row r="509" spans="1:7" ht="15" customHeight="1">
      <c r="A509" s="11" t="s">
        <v>413</v>
      </c>
      <c r="B509" s="12" t="s">
        <v>414</v>
      </c>
      <c r="C509" s="11" t="s">
        <v>16</v>
      </c>
      <c r="D509" s="11" t="s">
        <v>82</v>
      </c>
      <c r="E509" s="13">
        <v>1</v>
      </c>
      <c r="F509" s="14">
        <v>8.2799999999999994</v>
      </c>
      <c r="G509" s="14">
        <v>8.2799999999999994</v>
      </c>
    </row>
    <row r="510" spans="1:7" ht="29.1" customHeight="1">
      <c r="A510" s="11" t="s">
        <v>418</v>
      </c>
      <c r="B510" s="12" t="s">
        <v>419</v>
      </c>
      <c r="C510" s="11" t="s">
        <v>16</v>
      </c>
      <c r="D510" s="11" t="s">
        <v>82</v>
      </c>
      <c r="E510" s="13">
        <v>1</v>
      </c>
      <c r="F510" s="14">
        <v>0.77</v>
      </c>
      <c r="G510" s="14">
        <v>0.77</v>
      </c>
    </row>
    <row r="511" spans="1:7" ht="15" customHeight="1">
      <c r="A511" s="6"/>
      <c r="B511" s="6"/>
      <c r="C511" s="6"/>
      <c r="D511" s="6"/>
      <c r="E511" s="57" t="s">
        <v>249</v>
      </c>
      <c r="F511" s="57"/>
      <c r="G511" s="15">
        <v>9.0500000000000007</v>
      </c>
    </row>
    <row r="512" spans="1:7" ht="15" customHeight="1">
      <c r="A512" s="56" t="s">
        <v>250</v>
      </c>
      <c r="B512" s="56"/>
      <c r="C512" s="10" t="s">
        <v>3</v>
      </c>
      <c r="D512" s="10" t="s">
        <v>4</v>
      </c>
      <c r="E512" s="10" t="s">
        <v>227</v>
      </c>
      <c r="F512" s="10" t="s">
        <v>228</v>
      </c>
      <c r="G512" s="10" t="s">
        <v>229</v>
      </c>
    </row>
    <row r="513" spans="1:7" ht="15" customHeight="1">
      <c r="A513" s="11" t="s">
        <v>360</v>
      </c>
      <c r="B513" s="12" t="s">
        <v>361</v>
      </c>
      <c r="C513" s="11" t="s">
        <v>16</v>
      </c>
      <c r="D513" s="11" t="s">
        <v>253</v>
      </c>
      <c r="E513" s="13">
        <v>6.3049110000000005E-2</v>
      </c>
      <c r="F513" s="14">
        <v>15.79</v>
      </c>
      <c r="G513" s="14">
        <v>0.99</v>
      </c>
    </row>
    <row r="514" spans="1:7" ht="15" customHeight="1">
      <c r="A514" s="11" t="s">
        <v>362</v>
      </c>
      <c r="B514" s="12" t="s">
        <v>363</v>
      </c>
      <c r="C514" s="11" t="s">
        <v>16</v>
      </c>
      <c r="D514" s="11" t="s">
        <v>253</v>
      </c>
      <c r="E514" s="13">
        <v>6.2793089999999996E-2</v>
      </c>
      <c r="F514" s="14">
        <v>19.79</v>
      </c>
      <c r="G514" s="14">
        <v>1.24</v>
      </c>
    </row>
    <row r="515" spans="1:7" ht="18" customHeight="1">
      <c r="A515" s="6"/>
      <c r="B515" s="6"/>
      <c r="C515" s="6"/>
      <c r="D515" s="6"/>
      <c r="E515" s="57" t="s">
        <v>256</v>
      </c>
      <c r="F515" s="57"/>
      <c r="G515" s="15">
        <v>2.23</v>
      </c>
    </row>
    <row r="516" spans="1:7" ht="15" customHeight="1">
      <c r="A516" s="6"/>
      <c r="B516" s="6"/>
      <c r="C516" s="6"/>
      <c r="D516" s="6"/>
      <c r="E516" s="58" t="s">
        <v>263</v>
      </c>
      <c r="F516" s="58"/>
      <c r="G516" s="2">
        <v>11.28</v>
      </c>
    </row>
    <row r="517" spans="1:7" ht="9.9499999999999993" customHeight="1">
      <c r="A517" s="6"/>
      <c r="B517" s="6"/>
      <c r="C517" s="54"/>
      <c r="D517" s="54"/>
      <c r="E517" s="6"/>
      <c r="F517" s="6"/>
      <c r="G517" s="6"/>
    </row>
    <row r="518" spans="1:7" ht="20.100000000000001" customHeight="1">
      <c r="A518" s="55" t="s">
        <v>471</v>
      </c>
      <c r="B518" s="55"/>
      <c r="C518" s="55"/>
      <c r="D518" s="55"/>
      <c r="E518" s="55"/>
      <c r="F518" s="55"/>
      <c r="G518" s="55"/>
    </row>
    <row r="519" spans="1:7" ht="15" customHeight="1">
      <c r="A519" s="56" t="s">
        <v>237</v>
      </c>
      <c r="B519" s="56"/>
      <c r="C519" s="10" t="s">
        <v>3</v>
      </c>
      <c r="D519" s="10" t="s">
        <v>4</v>
      </c>
      <c r="E519" s="10" t="s">
        <v>227</v>
      </c>
      <c r="F519" s="10" t="s">
        <v>228</v>
      </c>
      <c r="G519" s="10" t="s">
        <v>229</v>
      </c>
    </row>
    <row r="520" spans="1:7" ht="29.1" customHeight="1">
      <c r="A520" s="11" t="s">
        <v>367</v>
      </c>
      <c r="B520" s="12" t="s">
        <v>368</v>
      </c>
      <c r="C520" s="11" t="s">
        <v>16</v>
      </c>
      <c r="D520" s="11" t="s">
        <v>82</v>
      </c>
      <c r="E520" s="13">
        <v>1</v>
      </c>
      <c r="F520" s="14">
        <v>48.12</v>
      </c>
      <c r="G520" s="14">
        <v>48.12</v>
      </c>
    </row>
    <row r="521" spans="1:7" ht="15" customHeight="1">
      <c r="A521" s="6"/>
      <c r="B521" s="6"/>
      <c r="C521" s="6"/>
      <c r="D521" s="6"/>
      <c r="E521" s="57" t="s">
        <v>249</v>
      </c>
      <c r="F521" s="57"/>
      <c r="G521" s="15">
        <v>48.12</v>
      </c>
    </row>
    <row r="522" spans="1:7" ht="15" customHeight="1">
      <c r="A522" s="56" t="s">
        <v>250</v>
      </c>
      <c r="B522" s="56"/>
      <c r="C522" s="10" t="s">
        <v>3</v>
      </c>
      <c r="D522" s="10" t="s">
        <v>4</v>
      </c>
      <c r="E522" s="10" t="s">
        <v>227</v>
      </c>
      <c r="F522" s="10" t="s">
        <v>228</v>
      </c>
      <c r="G522" s="10" t="s">
        <v>229</v>
      </c>
    </row>
    <row r="523" spans="1:7" ht="15" customHeight="1">
      <c r="A523" s="11" t="s">
        <v>360</v>
      </c>
      <c r="B523" s="12" t="s">
        <v>361</v>
      </c>
      <c r="C523" s="11" t="s">
        <v>16</v>
      </c>
      <c r="D523" s="11" t="s">
        <v>253</v>
      </c>
      <c r="E523" s="13">
        <v>0.14597635</v>
      </c>
      <c r="F523" s="14">
        <v>15.79</v>
      </c>
      <c r="G523" s="14">
        <v>2.2999999999999998</v>
      </c>
    </row>
    <row r="524" spans="1:7" ht="15" customHeight="1">
      <c r="A524" s="11" t="s">
        <v>362</v>
      </c>
      <c r="B524" s="12" t="s">
        <v>363</v>
      </c>
      <c r="C524" s="11" t="s">
        <v>16</v>
      </c>
      <c r="D524" s="11" t="s">
        <v>253</v>
      </c>
      <c r="E524" s="13">
        <v>0.14699369000000001</v>
      </c>
      <c r="F524" s="14">
        <v>19.79</v>
      </c>
      <c r="G524" s="14">
        <v>2.9</v>
      </c>
    </row>
    <row r="525" spans="1:7" ht="18" customHeight="1">
      <c r="A525" s="6"/>
      <c r="B525" s="6"/>
      <c r="C525" s="6"/>
      <c r="D525" s="6"/>
      <c r="E525" s="57" t="s">
        <v>256</v>
      </c>
      <c r="F525" s="57"/>
      <c r="G525" s="15">
        <v>5.2</v>
      </c>
    </row>
    <row r="526" spans="1:7" ht="15" customHeight="1">
      <c r="A526" s="6"/>
      <c r="B526" s="6"/>
      <c r="C526" s="6"/>
      <c r="D526" s="6"/>
      <c r="E526" s="58" t="s">
        <v>263</v>
      </c>
      <c r="F526" s="58"/>
      <c r="G526" s="2">
        <v>53.32</v>
      </c>
    </row>
    <row r="527" spans="1:7" ht="9.9499999999999993" customHeight="1">
      <c r="A527" s="6"/>
      <c r="B527" s="6"/>
      <c r="C527" s="54"/>
      <c r="D527" s="54"/>
      <c r="E527" s="6"/>
      <c r="F527" s="6"/>
      <c r="G527" s="6"/>
    </row>
    <row r="528" spans="1:7" ht="20.100000000000001" customHeight="1">
      <c r="A528" s="55" t="s">
        <v>472</v>
      </c>
      <c r="B528" s="55"/>
      <c r="C528" s="55"/>
      <c r="D528" s="55"/>
      <c r="E528" s="55"/>
      <c r="F528" s="55"/>
      <c r="G528" s="55"/>
    </row>
    <row r="529" spans="1:7" ht="15" customHeight="1">
      <c r="A529" s="56" t="s">
        <v>237</v>
      </c>
      <c r="B529" s="56"/>
      <c r="C529" s="10" t="s">
        <v>3</v>
      </c>
      <c r="D529" s="10" t="s">
        <v>4</v>
      </c>
      <c r="E529" s="10" t="s">
        <v>227</v>
      </c>
      <c r="F529" s="10" t="s">
        <v>228</v>
      </c>
      <c r="G529" s="10" t="s">
        <v>229</v>
      </c>
    </row>
    <row r="530" spans="1:7" ht="20.100000000000001" customHeight="1">
      <c r="A530" s="11" t="s">
        <v>370</v>
      </c>
      <c r="B530" s="12" t="s">
        <v>371</v>
      </c>
      <c r="C530" s="11" t="s">
        <v>16</v>
      </c>
      <c r="D530" s="11" t="s">
        <v>82</v>
      </c>
      <c r="E530" s="13">
        <v>1</v>
      </c>
      <c r="F530" s="14">
        <v>35.68</v>
      </c>
      <c r="G530" s="14">
        <v>35.68</v>
      </c>
    </row>
    <row r="531" spans="1:7" ht="15" customHeight="1">
      <c r="A531" s="6"/>
      <c r="B531" s="6"/>
      <c r="C531" s="6"/>
      <c r="D531" s="6"/>
      <c r="E531" s="57" t="s">
        <v>249</v>
      </c>
      <c r="F531" s="57"/>
      <c r="G531" s="15">
        <v>35.68</v>
      </c>
    </row>
    <row r="532" spans="1:7" ht="15" customHeight="1">
      <c r="A532" s="56" t="s">
        <v>250</v>
      </c>
      <c r="B532" s="56"/>
      <c r="C532" s="10" t="s">
        <v>3</v>
      </c>
      <c r="D532" s="10" t="s">
        <v>4</v>
      </c>
      <c r="E532" s="10" t="s">
        <v>227</v>
      </c>
      <c r="F532" s="10" t="s">
        <v>228</v>
      </c>
      <c r="G532" s="10" t="s">
        <v>229</v>
      </c>
    </row>
    <row r="533" spans="1:7" ht="15" customHeight="1">
      <c r="A533" s="11" t="s">
        <v>267</v>
      </c>
      <c r="B533" s="12" t="s">
        <v>268</v>
      </c>
      <c r="C533" s="11" t="s">
        <v>16</v>
      </c>
      <c r="D533" s="11" t="s">
        <v>253</v>
      </c>
      <c r="E533" s="13">
        <v>0.30715151000000002</v>
      </c>
      <c r="F533" s="14">
        <v>19.57</v>
      </c>
      <c r="G533" s="14">
        <v>6.01</v>
      </c>
    </row>
    <row r="534" spans="1:7" ht="15" customHeight="1">
      <c r="A534" s="11" t="s">
        <v>269</v>
      </c>
      <c r="B534" s="12" t="s">
        <v>270</v>
      </c>
      <c r="C534" s="11" t="s">
        <v>16</v>
      </c>
      <c r="D534" s="11" t="s">
        <v>253</v>
      </c>
      <c r="E534" s="13">
        <v>0.24218679000000001</v>
      </c>
      <c r="F534" s="14">
        <v>15.53</v>
      </c>
      <c r="G534" s="14">
        <v>3.76</v>
      </c>
    </row>
    <row r="535" spans="1:7" ht="18" customHeight="1">
      <c r="A535" s="6"/>
      <c r="B535" s="6"/>
      <c r="C535" s="6"/>
      <c r="D535" s="6"/>
      <c r="E535" s="57" t="s">
        <v>256</v>
      </c>
      <c r="F535" s="57"/>
      <c r="G535" s="15">
        <v>9.77</v>
      </c>
    </row>
    <row r="536" spans="1:7" ht="15" customHeight="1">
      <c r="A536" s="56" t="s">
        <v>257</v>
      </c>
      <c r="B536" s="56"/>
      <c r="C536" s="10" t="s">
        <v>3</v>
      </c>
      <c r="D536" s="10" t="s">
        <v>4</v>
      </c>
      <c r="E536" s="10" t="s">
        <v>227</v>
      </c>
      <c r="F536" s="10" t="s">
        <v>228</v>
      </c>
      <c r="G536" s="10" t="s">
        <v>229</v>
      </c>
    </row>
    <row r="537" spans="1:7" ht="20.100000000000001" customHeight="1">
      <c r="A537" s="11" t="s">
        <v>372</v>
      </c>
      <c r="B537" s="12" t="s">
        <v>373</v>
      </c>
      <c r="C537" s="11" t="s">
        <v>16</v>
      </c>
      <c r="D537" s="11" t="s">
        <v>29</v>
      </c>
      <c r="E537" s="13">
        <v>3.1278340000000002E-2</v>
      </c>
      <c r="F537" s="14">
        <v>210.74</v>
      </c>
      <c r="G537" s="14">
        <v>6.59</v>
      </c>
    </row>
    <row r="538" spans="1:7" ht="15" customHeight="1">
      <c r="A538" s="6"/>
      <c r="B538" s="6"/>
      <c r="C538" s="6"/>
      <c r="D538" s="6"/>
      <c r="E538" s="57" t="s">
        <v>262</v>
      </c>
      <c r="F538" s="57"/>
      <c r="G538" s="15">
        <v>6.59</v>
      </c>
    </row>
    <row r="539" spans="1:7" ht="15" customHeight="1">
      <c r="A539" s="6"/>
      <c r="B539" s="6"/>
      <c r="C539" s="6"/>
      <c r="D539" s="6"/>
      <c r="E539" s="58" t="s">
        <v>263</v>
      </c>
      <c r="F539" s="58"/>
      <c r="G539" s="2">
        <v>52.04</v>
      </c>
    </row>
    <row r="540" spans="1:7" ht="9.9499999999999993" customHeight="1">
      <c r="A540" s="6"/>
      <c r="B540" s="6"/>
      <c r="C540" s="54"/>
      <c r="D540" s="54"/>
      <c r="E540" s="6"/>
      <c r="F540" s="6"/>
      <c r="G540" s="6"/>
    </row>
    <row r="541" spans="1:7" ht="20.100000000000001" customHeight="1">
      <c r="A541" s="55" t="s">
        <v>473</v>
      </c>
      <c r="B541" s="55"/>
      <c r="C541" s="55"/>
      <c r="D541" s="55"/>
      <c r="E541" s="55"/>
      <c r="F541" s="55"/>
      <c r="G541" s="55"/>
    </row>
    <row r="542" spans="1:7" ht="15" customHeight="1">
      <c r="A542" s="56" t="s">
        <v>226</v>
      </c>
      <c r="B542" s="56"/>
      <c r="C542" s="10" t="s">
        <v>3</v>
      </c>
      <c r="D542" s="10" t="s">
        <v>4</v>
      </c>
      <c r="E542" s="10" t="s">
        <v>227</v>
      </c>
      <c r="F542" s="10" t="s">
        <v>228</v>
      </c>
      <c r="G542" s="10" t="s">
        <v>229</v>
      </c>
    </row>
    <row r="543" spans="1:7" ht="36.950000000000003" customHeight="1">
      <c r="A543" s="11" t="s">
        <v>375</v>
      </c>
      <c r="B543" s="12" t="s">
        <v>376</v>
      </c>
      <c r="C543" s="11" t="s">
        <v>16</v>
      </c>
      <c r="D543" s="11" t="s">
        <v>235</v>
      </c>
      <c r="E543" s="13">
        <v>0.12372303</v>
      </c>
      <c r="F543" s="14">
        <v>257.26</v>
      </c>
      <c r="G543" s="14">
        <v>31.82</v>
      </c>
    </row>
    <row r="544" spans="1:7" ht="15" customHeight="1">
      <c r="A544" s="6"/>
      <c r="B544" s="6"/>
      <c r="C544" s="6"/>
      <c r="D544" s="6"/>
      <c r="E544" s="57" t="s">
        <v>236</v>
      </c>
      <c r="F544" s="57"/>
      <c r="G544" s="15">
        <v>31.82</v>
      </c>
    </row>
    <row r="545" spans="1:7" ht="15" customHeight="1">
      <c r="A545" s="56" t="s">
        <v>237</v>
      </c>
      <c r="B545" s="56"/>
      <c r="C545" s="10" t="s">
        <v>3</v>
      </c>
      <c r="D545" s="10" t="s">
        <v>4</v>
      </c>
      <c r="E545" s="10" t="s">
        <v>227</v>
      </c>
      <c r="F545" s="10" t="s">
        <v>228</v>
      </c>
      <c r="G545" s="10" t="s">
        <v>229</v>
      </c>
    </row>
    <row r="546" spans="1:7" ht="15" customHeight="1">
      <c r="A546" s="11" t="s">
        <v>377</v>
      </c>
      <c r="B546" s="12" t="s">
        <v>378</v>
      </c>
      <c r="C546" s="11" t="s">
        <v>16</v>
      </c>
      <c r="D546" s="11" t="s">
        <v>17</v>
      </c>
      <c r="E546" s="13">
        <v>10.028953619999999</v>
      </c>
      <c r="F546" s="14">
        <v>39.4</v>
      </c>
      <c r="G546" s="14">
        <v>395.14</v>
      </c>
    </row>
    <row r="547" spans="1:7" ht="20.100000000000001" customHeight="1">
      <c r="A547" s="11" t="s">
        <v>474</v>
      </c>
      <c r="B547" s="12" t="s">
        <v>475</v>
      </c>
      <c r="C547" s="11" t="s">
        <v>16</v>
      </c>
      <c r="D547" s="11" t="s">
        <v>82</v>
      </c>
      <c r="E547" s="13">
        <v>2</v>
      </c>
      <c r="F547" s="14">
        <v>92.79</v>
      </c>
      <c r="G547" s="14">
        <v>185.58</v>
      </c>
    </row>
    <row r="548" spans="1:7" ht="29.1" customHeight="1">
      <c r="A548" s="11" t="s">
        <v>476</v>
      </c>
      <c r="B548" s="12" t="s">
        <v>477</v>
      </c>
      <c r="C548" s="11" t="s">
        <v>16</v>
      </c>
      <c r="D548" s="11" t="s">
        <v>82</v>
      </c>
      <c r="E548" s="13">
        <v>1</v>
      </c>
      <c r="F548" s="14">
        <v>2079.29</v>
      </c>
      <c r="G548" s="14">
        <v>2079.29</v>
      </c>
    </row>
    <row r="549" spans="1:7" ht="15" customHeight="1">
      <c r="A549" s="6"/>
      <c r="B549" s="6"/>
      <c r="C549" s="6"/>
      <c r="D549" s="6"/>
      <c r="E549" s="57" t="s">
        <v>249</v>
      </c>
      <c r="F549" s="57"/>
      <c r="G549" s="15">
        <v>2660.01</v>
      </c>
    </row>
    <row r="550" spans="1:7" ht="15" customHeight="1">
      <c r="A550" s="56" t="s">
        <v>250</v>
      </c>
      <c r="B550" s="56"/>
      <c r="C550" s="10" t="s">
        <v>3</v>
      </c>
      <c r="D550" s="10" t="s">
        <v>4</v>
      </c>
      <c r="E550" s="10" t="s">
        <v>227</v>
      </c>
      <c r="F550" s="10" t="s">
        <v>228</v>
      </c>
      <c r="G550" s="10" t="s">
        <v>229</v>
      </c>
    </row>
    <row r="551" spans="1:7" ht="15" customHeight="1">
      <c r="A551" s="11" t="s">
        <v>360</v>
      </c>
      <c r="B551" s="12" t="s">
        <v>361</v>
      </c>
      <c r="C551" s="11" t="s">
        <v>16</v>
      </c>
      <c r="D551" s="11" t="s">
        <v>253</v>
      </c>
      <c r="E551" s="13">
        <v>1.57509933</v>
      </c>
      <c r="F551" s="14">
        <v>15.79</v>
      </c>
      <c r="G551" s="14">
        <v>24.87</v>
      </c>
    </row>
    <row r="552" spans="1:7" ht="15" customHeight="1">
      <c r="A552" s="11" t="s">
        <v>362</v>
      </c>
      <c r="B552" s="12" t="s">
        <v>363</v>
      </c>
      <c r="C552" s="11" t="s">
        <v>16</v>
      </c>
      <c r="D552" s="11" t="s">
        <v>253</v>
      </c>
      <c r="E552" s="13">
        <v>5.1188608799999997</v>
      </c>
      <c r="F552" s="14">
        <v>19.79</v>
      </c>
      <c r="G552" s="14">
        <v>101.3</v>
      </c>
    </row>
    <row r="553" spans="1:7" ht="18" customHeight="1">
      <c r="A553" s="6"/>
      <c r="B553" s="6"/>
      <c r="C553" s="6"/>
      <c r="D553" s="6"/>
      <c r="E553" s="57" t="s">
        <v>256</v>
      </c>
      <c r="F553" s="57"/>
      <c r="G553" s="15">
        <v>126.17</v>
      </c>
    </row>
    <row r="554" spans="1:7" ht="15" customHeight="1">
      <c r="A554" s="6"/>
      <c r="B554" s="6"/>
      <c r="C554" s="6"/>
      <c r="D554" s="6"/>
      <c r="E554" s="58" t="s">
        <v>263</v>
      </c>
      <c r="F554" s="58"/>
      <c r="G554" s="2">
        <v>2818</v>
      </c>
    </row>
    <row r="555" spans="1:7" ht="9.9499999999999993" customHeight="1">
      <c r="A555" s="6"/>
      <c r="B555" s="6"/>
      <c r="C555" s="54"/>
      <c r="D555" s="54"/>
      <c r="E555" s="6"/>
      <c r="F555" s="6"/>
      <c r="G555" s="6"/>
    </row>
    <row r="556" spans="1:7" ht="20.100000000000001" customHeight="1">
      <c r="A556" s="55" t="s">
        <v>478</v>
      </c>
      <c r="B556" s="55"/>
      <c r="C556" s="55"/>
      <c r="D556" s="55"/>
      <c r="E556" s="55"/>
      <c r="F556" s="55"/>
      <c r="G556" s="55"/>
    </row>
    <row r="557" spans="1:7" ht="15" customHeight="1">
      <c r="A557" s="56" t="s">
        <v>226</v>
      </c>
      <c r="B557" s="56"/>
      <c r="C557" s="10" t="s">
        <v>3</v>
      </c>
      <c r="D557" s="10" t="s">
        <v>4</v>
      </c>
      <c r="E557" s="10" t="s">
        <v>227</v>
      </c>
      <c r="F557" s="10" t="s">
        <v>228</v>
      </c>
      <c r="G557" s="10" t="s">
        <v>229</v>
      </c>
    </row>
    <row r="558" spans="1:7" ht="36.950000000000003" customHeight="1">
      <c r="A558" s="11" t="s">
        <v>375</v>
      </c>
      <c r="B558" s="12" t="s">
        <v>376</v>
      </c>
      <c r="C558" s="11" t="s">
        <v>16</v>
      </c>
      <c r="D558" s="11" t="s">
        <v>235</v>
      </c>
      <c r="E558" s="13">
        <v>5.4600820000000001E-2</v>
      </c>
      <c r="F558" s="14">
        <v>257.26</v>
      </c>
      <c r="G558" s="14">
        <v>14.04</v>
      </c>
    </row>
    <row r="559" spans="1:7" ht="15" customHeight="1">
      <c r="A559" s="6"/>
      <c r="B559" s="6"/>
      <c r="C559" s="6"/>
      <c r="D559" s="6"/>
      <c r="E559" s="57" t="s">
        <v>236</v>
      </c>
      <c r="F559" s="57"/>
      <c r="G559" s="15">
        <v>14.04</v>
      </c>
    </row>
    <row r="560" spans="1:7" ht="15" customHeight="1">
      <c r="A560" s="56" t="s">
        <v>237</v>
      </c>
      <c r="B560" s="56"/>
      <c r="C560" s="10" t="s">
        <v>3</v>
      </c>
      <c r="D560" s="10" t="s">
        <v>4</v>
      </c>
      <c r="E560" s="10" t="s">
        <v>227</v>
      </c>
      <c r="F560" s="10" t="s">
        <v>228</v>
      </c>
      <c r="G560" s="10" t="s">
        <v>229</v>
      </c>
    </row>
    <row r="561" spans="1:7" ht="20.100000000000001" customHeight="1">
      <c r="A561" s="11" t="s">
        <v>382</v>
      </c>
      <c r="B561" s="12" t="s">
        <v>383</v>
      </c>
      <c r="C561" s="11" t="s">
        <v>16</v>
      </c>
      <c r="D561" s="11" t="s">
        <v>82</v>
      </c>
      <c r="E561" s="13">
        <v>4.8049900000000003E-3</v>
      </c>
      <c r="F561" s="14">
        <v>3.38</v>
      </c>
      <c r="G561" s="14">
        <v>0.01</v>
      </c>
    </row>
    <row r="562" spans="1:7" ht="20.100000000000001" customHeight="1">
      <c r="A562" s="11" t="s">
        <v>384</v>
      </c>
      <c r="B562" s="12" t="s">
        <v>385</v>
      </c>
      <c r="C562" s="11" t="s">
        <v>16</v>
      </c>
      <c r="D562" s="11" t="s">
        <v>82</v>
      </c>
      <c r="E562" s="13">
        <v>1</v>
      </c>
      <c r="F562" s="14">
        <v>39.369999999999997</v>
      </c>
      <c r="G562" s="14">
        <v>39.369999999999997</v>
      </c>
    </row>
    <row r="563" spans="1:7" ht="15" customHeight="1">
      <c r="A563" s="6"/>
      <c r="B563" s="6"/>
      <c r="C563" s="6"/>
      <c r="D563" s="6"/>
      <c r="E563" s="57" t="s">
        <v>249</v>
      </c>
      <c r="F563" s="57"/>
      <c r="G563" s="15">
        <v>39.380000000000003</v>
      </c>
    </row>
    <row r="564" spans="1:7" ht="15" customHeight="1">
      <c r="A564" s="56" t="s">
        <v>250</v>
      </c>
      <c r="B564" s="56"/>
      <c r="C564" s="10" t="s">
        <v>3</v>
      </c>
      <c r="D564" s="10" t="s">
        <v>4</v>
      </c>
      <c r="E564" s="10" t="s">
        <v>227</v>
      </c>
      <c r="F564" s="10" t="s">
        <v>228</v>
      </c>
      <c r="G564" s="10" t="s">
        <v>229</v>
      </c>
    </row>
    <row r="565" spans="1:7" ht="15" customHeight="1">
      <c r="A565" s="11" t="s">
        <v>360</v>
      </c>
      <c r="B565" s="12" t="s">
        <v>361</v>
      </c>
      <c r="C565" s="11" t="s">
        <v>16</v>
      </c>
      <c r="D565" s="11" t="s">
        <v>253</v>
      </c>
      <c r="E565" s="13">
        <v>7.6651100000000002E-3</v>
      </c>
      <c r="F565" s="14">
        <v>15.79</v>
      </c>
      <c r="G565" s="14">
        <v>0.12</v>
      </c>
    </row>
    <row r="566" spans="1:7" ht="15" customHeight="1">
      <c r="A566" s="11" t="s">
        <v>362</v>
      </c>
      <c r="B566" s="12" t="s">
        <v>363</v>
      </c>
      <c r="C566" s="11" t="s">
        <v>16</v>
      </c>
      <c r="D566" s="11" t="s">
        <v>253</v>
      </c>
      <c r="E566" s="13">
        <v>7.6651100000000002E-3</v>
      </c>
      <c r="F566" s="14">
        <v>19.79</v>
      </c>
      <c r="G566" s="14">
        <v>0.15</v>
      </c>
    </row>
    <row r="567" spans="1:7" ht="18" customHeight="1">
      <c r="A567" s="6"/>
      <c r="B567" s="6"/>
      <c r="C567" s="6"/>
      <c r="D567" s="6"/>
      <c r="E567" s="57" t="s">
        <v>256</v>
      </c>
      <c r="F567" s="57"/>
      <c r="G567" s="15">
        <v>0.27</v>
      </c>
    </row>
    <row r="568" spans="1:7" ht="15" customHeight="1">
      <c r="A568" s="6"/>
      <c r="B568" s="6"/>
      <c r="C568" s="6"/>
      <c r="D568" s="6"/>
      <c r="E568" s="58" t="s">
        <v>263</v>
      </c>
      <c r="F568" s="58"/>
      <c r="G568" s="2">
        <v>53.69</v>
      </c>
    </row>
    <row r="569" spans="1:7" ht="9.9499999999999993" customHeight="1">
      <c r="A569" s="6"/>
      <c r="B569" s="6"/>
      <c r="C569" s="54"/>
      <c r="D569" s="54"/>
      <c r="E569" s="6"/>
      <c r="F569" s="6"/>
      <c r="G569" s="6"/>
    </row>
    <row r="570" spans="1:7" ht="20.100000000000001" customHeight="1">
      <c r="A570" s="55" t="s">
        <v>479</v>
      </c>
      <c r="B570" s="55"/>
      <c r="C570" s="55"/>
      <c r="D570" s="55"/>
      <c r="E570" s="55"/>
      <c r="F570" s="55"/>
      <c r="G570" s="55"/>
    </row>
    <row r="571" spans="1:7" ht="15" customHeight="1">
      <c r="A571" s="56" t="s">
        <v>237</v>
      </c>
      <c r="B571" s="56"/>
      <c r="C571" s="10" t="s">
        <v>3</v>
      </c>
      <c r="D571" s="10" t="s">
        <v>4</v>
      </c>
      <c r="E571" s="10" t="s">
        <v>227</v>
      </c>
      <c r="F571" s="10" t="s">
        <v>228</v>
      </c>
      <c r="G571" s="10" t="s">
        <v>229</v>
      </c>
    </row>
    <row r="572" spans="1:7" ht="15" customHeight="1">
      <c r="A572" s="11" t="s">
        <v>398</v>
      </c>
      <c r="B572" s="12" t="s">
        <v>399</v>
      </c>
      <c r="C572" s="11" t="s">
        <v>16</v>
      </c>
      <c r="D572" s="11" t="s">
        <v>17</v>
      </c>
      <c r="E572" s="13">
        <v>1.0400330900000001</v>
      </c>
      <c r="F572" s="14">
        <v>5.35</v>
      </c>
      <c r="G572" s="14">
        <v>5.56</v>
      </c>
    </row>
    <row r="573" spans="1:7" ht="15" customHeight="1">
      <c r="A573" s="6"/>
      <c r="B573" s="6"/>
      <c r="C573" s="6"/>
      <c r="D573" s="6"/>
      <c r="E573" s="57" t="s">
        <v>249</v>
      </c>
      <c r="F573" s="57"/>
      <c r="G573" s="15">
        <v>5.56</v>
      </c>
    </row>
    <row r="574" spans="1:7" ht="15" customHeight="1">
      <c r="A574" s="56" t="s">
        <v>250</v>
      </c>
      <c r="B574" s="56"/>
      <c r="C574" s="10" t="s">
        <v>3</v>
      </c>
      <c r="D574" s="10" t="s">
        <v>4</v>
      </c>
      <c r="E574" s="10" t="s">
        <v>227</v>
      </c>
      <c r="F574" s="10" t="s">
        <v>228</v>
      </c>
      <c r="G574" s="10" t="s">
        <v>229</v>
      </c>
    </row>
    <row r="575" spans="1:7" ht="15" customHeight="1">
      <c r="A575" s="11" t="s">
        <v>360</v>
      </c>
      <c r="B575" s="12" t="s">
        <v>361</v>
      </c>
      <c r="C575" s="11" t="s">
        <v>16</v>
      </c>
      <c r="D575" s="11" t="s">
        <v>253</v>
      </c>
      <c r="E575" s="13">
        <v>0.17385017</v>
      </c>
      <c r="F575" s="14">
        <v>15.79</v>
      </c>
      <c r="G575" s="14">
        <v>2.74</v>
      </c>
    </row>
    <row r="576" spans="1:7" ht="15" customHeight="1">
      <c r="A576" s="11" t="s">
        <v>362</v>
      </c>
      <c r="B576" s="12" t="s">
        <v>363</v>
      </c>
      <c r="C576" s="11" t="s">
        <v>16</v>
      </c>
      <c r="D576" s="11" t="s">
        <v>253</v>
      </c>
      <c r="E576" s="13">
        <v>0.17385017</v>
      </c>
      <c r="F576" s="14">
        <v>19.79</v>
      </c>
      <c r="G576" s="14">
        <v>3.44</v>
      </c>
    </row>
    <row r="577" spans="1:7" ht="18" customHeight="1">
      <c r="A577" s="6"/>
      <c r="B577" s="6"/>
      <c r="C577" s="6"/>
      <c r="D577" s="6"/>
      <c r="E577" s="57" t="s">
        <v>256</v>
      </c>
      <c r="F577" s="57"/>
      <c r="G577" s="15">
        <v>6.18</v>
      </c>
    </row>
    <row r="578" spans="1:7" ht="15" customHeight="1">
      <c r="A578" s="6"/>
      <c r="B578" s="6"/>
      <c r="C578" s="6"/>
      <c r="D578" s="6"/>
      <c r="E578" s="58" t="s">
        <v>263</v>
      </c>
      <c r="F578" s="58"/>
      <c r="G578" s="2">
        <v>11.74</v>
      </c>
    </row>
    <row r="579" spans="1:7" ht="9.9499999999999993" customHeight="1">
      <c r="A579" s="6"/>
      <c r="B579" s="6"/>
      <c r="C579" s="54"/>
      <c r="D579" s="54"/>
      <c r="E579" s="6"/>
      <c r="F579" s="6"/>
      <c r="G579" s="6"/>
    </row>
    <row r="580" spans="1:7" ht="20.100000000000001" customHeight="1">
      <c r="A580" s="55" t="s">
        <v>480</v>
      </c>
      <c r="B580" s="55"/>
      <c r="C580" s="55"/>
      <c r="D580" s="55"/>
      <c r="E580" s="55"/>
      <c r="F580" s="55"/>
      <c r="G580" s="55"/>
    </row>
    <row r="581" spans="1:7" ht="15" customHeight="1">
      <c r="A581" s="56" t="s">
        <v>237</v>
      </c>
      <c r="B581" s="56"/>
      <c r="C581" s="10" t="s">
        <v>3</v>
      </c>
      <c r="D581" s="10" t="s">
        <v>4</v>
      </c>
      <c r="E581" s="10" t="s">
        <v>227</v>
      </c>
      <c r="F581" s="10" t="s">
        <v>228</v>
      </c>
      <c r="G581" s="10" t="s">
        <v>229</v>
      </c>
    </row>
    <row r="582" spans="1:7" ht="29.1" customHeight="1">
      <c r="A582" s="11" t="s">
        <v>401</v>
      </c>
      <c r="B582" s="12" t="s">
        <v>402</v>
      </c>
      <c r="C582" s="11" t="s">
        <v>16</v>
      </c>
      <c r="D582" s="11" t="s">
        <v>17</v>
      </c>
      <c r="E582" s="13">
        <v>1.38339872</v>
      </c>
      <c r="F582" s="14">
        <v>2.83</v>
      </c>
      <c r="G582" s="14">
        <v>3.91</v>
      </c>
    </row>
    <row r="583" spans="1:7" ht="20.100000000000001" customHeight="1">
      <c r="A583" s="11" t="s">
        <v>382</v>
      </c>
      <c r="B583" s="12" t="s">
        <v>383</v>
      </c>
      <c r="C583" s="11" t="s">
        <v>16</v>
      </c>
      <c r="D583" s="11" t="s">
        <v>82</v>
      </c>
      <c r="E583" s="13">
        <v>1.0435949999999999E-2</v>
      </c>
      <c r="F583" s="14">
        <v>3.38</v>
      </c>
      <c r="G583" s="14">
        <v>0.03</v>
      </c>
    </row>
    <row r="584" spans="1:7" ht="15" customHeight="1">
      <c r="A584" s="6"/>
      <c r="B584" s="6"/>
      <c r="C584" s="6"/>
      <c r="D584" s="6"/>
      <c r="E584" s="57" t="s">
        <v>249</v>
      </c>
      <c r="F584" s="57"/>
      <c r="G584" s="15">
        <v>3.94</v>
      </c>
    </row>
    <row r="585" spans="1:7" ht="15" customHeight="1">
      <c r="A585" s="56" t="s">
        <v>250</v>
      </c>
      <c r="B585" s="56"/>
      <c r="C585" s="10" t="s">
        <v>3</v>
      </c>
      <c r="D585" s="10" t="s">
        <v>4</v>
      </c>
      <c r="E585" s="10" t="s">
        <v>227</v>
      </c>
      <c r="F585" s="10" t="s">
        <v>228</v>
      </c>
      <c r="G585" s="10" t="s">
        <v>229</v>
      </c>
    </row>
    <row r="586" spans="1:7" ht="15" customHeight="1">
      <c r="A586" s="11" t="s">
        <v>360</v>
      </c>
      <c r="B586" s="12" t="s">
        <v>361</v>
      </c>
      <c r="C586" s="11" t="s">
        <v>16</v>
      </c>
      <c r="D586" s="11" t="s">
        <v>253</v>
      </c>
      <c r="E586" s="13">
        <v>3.478651E-2</v>
      </c>
      <c r="F586" s="14">
        <v>15.79</v>
      </c>
      <c r="G586" s="14">
        <v>0.54</v>
      </c>
    </row>
    <row r="587" spans="1:7" ht="15" customHeight="1">
      <c r="A587" s="11" t="s">
        <v>362</v>
      </c>
      <c r="B587" s="12" t="s">
        <v>363</v>
      </c>
      <c r="C587" s="11" t="s">
        <v>16</v>
      </c>
      <c r="D587" s="11" t="s">
        <v>253</v>
      </c>
      <c r="E587" s="13">
        <v>3.478651E-2</v>
      </c>
      <c r="F587" s="14">
        <v>19.79</v>
      </c>
      <c r="G587" s="14">
        <v>0.68</v>
      </c>
    </row>
    <row r="588" spans="1:7" ht="18" customHeight="1">
      <c r="A588" s="6"/>
      <c r="B588" s="6"/>
      <c r="C588" s="6"/>
      <c r="D588" s="6"/>
      <c r="E588" s="57" t="s">
        <v>256</v>
      </c>
      <c r="F588" s="57"/>
      <c r="G588" s="15">
        <v>1.22</v>
      </c>
    </row>
    <row r="589" spans="1:7" ht="15" customHeight="1">
      <c r="A589" s="6"/>
      <c r="B589" s="6"/>
      <c r="C589" s="6"/>
      <c r="D589" s="6"/>
      <c r="E589" s="58" t="s">
        <v>263</v>
      </c>
      <c r="F589" s="58"/>
      <c r="G589" s="2">
        <v>5.16</v>
      </c>
    </row>
    <row r="590" spans="1:7" ht="9.9499999999999993" customHeight="1">
      <c r="A590" s="6"/>
      <c r="B590" s="6"/>
      <c r="C590" s="54"/>
      <c r="D590" s="54"/>
      <c r="E590" s="6"/>
      <c r="F590" s="6"/>
      <c r="G590" s="6"/>
    </row>
    <row r="591" spans="1:7" ht="20.100000000000001" customHeight="1">
      <c r="A591" s="55" t="s">
        <v>481</v>
      </c>
      <c r="B591" s="55"/>
      <c r="C591" s="55"/>
      <c r="D591" s="55"/>
      <c r="E591" s="55"/>
      <c r="F591" s="55"/>
      <c r="G591" s="55"/>
    </row>
    <row r="592" spans="1:7" ht="15" customHeight="1">
      <c r="A592" s="56" t="s">
        <v>237</v>
      </c>
      <c r="B592" s="56"/>
      <c r="C592" s="10" t="s">
        <v>3</v>
      </c>
      <c r="D592" s="10" t="s">
        <v>4</v>
      </c>
      <c r="E592" s="10" t="s">
        <v>227</v>
      </c>
      <c r="F592" s="10" t="s">
        <v>228</v>
      </c>
      <c r="G592" s="10" t="s">
        <v>229</v>
      </c>
    </row>
    <row r="593" spans="1:7" ht="20.100000000000001" customHeight="1">
      <c r="A593" s="11" t="s">
        <v>410</v>
      </c>
      <c r="B593" s="12" t="s">
        <v>411</v>
      </c>
      <c r="C593" s="11" t="s">
        <v>16</v>
      </c>
      <c r="D593" s="11" t="s">
        <v>82</v>
      </c>
      <c r="E593" s="13">
        <v>1</v>
      </c>
      <c r="F593" s="14">
        <v>1.91</v>
      </c>
      <c r="G593" s="14">
        <v>1.91</v>
      </c>
    </row>
    <row r="594" spans="1:7" ht="15" customHeight="1">
      <c r="A594" s="6"/>
      <c r="B594" s="6"/>
      <c r="C594" s="6"/>
      <c r="D594" s="6"/>
      <c r="E594" s="57" t="s">
        <v>249</v>
      </c>
      <c r="F594" s="57"/>
      <c r="G594" s="15">
        <v>1.91</v>
      </c>
    </row>
    <row r="595" spans="1:7" ht="15" customHeight="1">
      <c r="A595" s="56" t="s">
        <v>250</v>
      </c>
      <c r="B595" s="56"/>
      <c r="C595" s="10" t="s">
        <v>3</v>
      </c>
      <c r="D595" s="10" t="s">
        <v>4</v>
      </c>
      <c r="E595" s="10" t="s">
        <v>227</v>
      </c>
      <c r="F595" s="10" t="s">
        <v>228</v>
      </c>
      <c r="G595" s="10" t="s">
        <v>229</v>
      </c>
    </row>
    <row r="596" spans="1:7" ht="15" customHeight="1">
      <c r="A596" s="11" t="s">
        <v>360</v>
      </c>
      <c r="B596" s="12" t="s">
        <v>361</v>
      </c>
      <c r="C596" s="11" t="s">
        <v>16</v>
      </c>
      <c r="D596" s="11" t="s">
        <v>253</v>
      </c>
      <c r="E596" s="13">
        <v>0.26841536999999999</v>
      </c>
      <c r="F596" s="14">
        <v>15.79</v>
      </c>
      <c r="G596" s="14">
        <v>4.2300000000000004</v>
      </c>
    </row>
    <row r="597" spans="1:7" ht="15" customHeight="1">
      <c r="A597" s="11" t="s">
        <v>362</v>
      </c>
      <c r="B597" s="12" t="s">
        <v>363</v>
      </c>
      <c r="C597" s="11" t="s">
        <v>16</v>
      </c>
      <c r="D597" s="11" t="s">
        <v>253</v>
      </c>
      <c r="E597" s="13">
        <v>0.26841536999999999</v>
      </c>
      <c r="F597" s="14">
        <v>19.79</v>
      </c>
      <c r="G597" s="14">
        <v>5.31</v>
      </c>
    </row>
    <row r="598" spans="1:7" ht="18" customHeight="1">
      <c r="A598" s="6"/>
      <c r="B598" s="6"/>
      <c r="C598" s="6"/>
      <c r="D598" s="6"/>
      <c r="E598" s="57" t="s">
        <v>256</v>
      </c>
      <c r="F598" s="57"/>
      <c r="G598" s="15">
        <v>9.5399999999999991</v>
      </c>
    </row>
    <row r="599" spans="1:7" ht="15" customHeight="1">
      <c r="A599" s="6"/>
      <c r="B599" s="6"/>
      <c r="C599" s="6"/>
      <c r="D599" s="6"/>
      <c r="E599" s="58" t="s">
        <v>263</v>
      </c>
      <c r="F599" s="58"/>
      <c r="G599" s="2">
        <v>11.45</v>
      </c>
    </row>
    <row r="600" spans="1:7" ht="9.9499999999999993" customHeight="1">
      <c r="A600" s="6"/>
      <c r="B600" s="6"/>
      <c r="C600" s="54"/>
      <c r="D600" s="54"/>
      <c r="E600" s="6"/>
      <c r="F600" s="6"/>
      <c r="G600" s="6"/>
    </row>
    <row r="601" spans="1:7" ht="20.100000000000001" customHeight="1">
      <c r="A601" s="55" t="s">
        <v>482</v>
      </c>
      <c r="B601" s="55"/>
      <c r="C601" s="55"/>
      <c r="D601" s="55"/>
      <c r="E601" s="55"/>
      <c r="F601" s="55"/>
      <c r="G601" s="55"/>
    </row>
    <row r="602" spans="1:7" ht="15" customHeight="1">
      <c r="A602" s="56" t="s">
        <v>237</v>
      </c>
      <c r="B602" s="56"/>
      <c r="C602" s="10" t="s">
        <v>3</v>
      </c>
      <c r="D602" s="10" t="s">
        <v>4</v>
      </c>
      <c r="E602" s="10" t="s">
        <v>227</v>
      </c>
      <c r="F602" s="10" t="s">
        <v>228</v>
      </c>
      <c r="G602" s="10" t="s">
        <v>229</v>
      </c>
    </row>
    <row r="603" spans="1:7" ht="15" customHeight="1">
      <c r="A603" s="11" t="s">
        <v>377</v>
      </c>
      <c r="B603" s="12" t="s">
        <v>378</v>
      </c>
      <c r="C603" s="11" t="s">
        <v>16</v>
      </c>
      <c r="D603" s="11" t="s">
        <v>17</v>
      </c>
      <c r="E603" s="13">
        <v>7.3821363</v>
      </c>
      <c r="F603" s="14">
        <v>39.4</v>
      </c>
      <c r="G603" s="14">
        <v>290.85000000000002</v>
      </c>
    </row>
    <row r="604" spans="1:7" ht="20.100000000000001" customHeight="1">
      <c r="A604" s="11" t="s">
        <v>483</v>
      </c>
      <c r="B604" s="12" t="s">
        <v>484</v>
      </c>
      <c r="C604" s="11" t="s">
        <v>16</v>
      </c>
      <c r="D604" s="11" t="s">
        <v>82</v>
      </c>
      <c r="E604" s="13">
        <v>4</v>
      </c>
      <c r="F604" s="14">
        <v>26.17</v>
      </c>
      <c r="G604" s="14">
        <v>104.68</v>
      </c>
    </row>
    <row r="605" spans="1:7" ht="20.100000000000001" customHeight="1">
      <c r="A605" s="11" t="s">
        <v>485</v>
      </c>
      <c r="B605" s="12" t="s">
        <v>486</v>
      </c>
      <c r="C605" s="11" t="s">
        <v>16</v>
      </c>
      <c r="D605" s="11" t="s">
        <v>82</v>
      </c>
      <c r="E605" s="13">
        <v>1</v>
      </c>
      <c r="F605" s="14">
        <v>306.07</v>
      </c>
      <c r="G605" s="14">
        <v>306.07</v>
      </c>
    </row>
    <row r="606" spans="1:7" ht="15" customHeight="1">
      <c r="A606" s="6"/>
      <c r="B606" s="6"/>
      <c r="C606" s="6"/>
      <c r="D606" s="6"/>
      <c r="E606" s="57" t="s">
        <v>249</v>
      </c>
      <c r="F606" s="57"/>
      <c r="G606" s="15">
        <v>701.6</v>
      </c>
    </row>
    <row r="607" spans="1:7" ht="15" customHeight="1">
      <c r="A607" s="56" t="s">
        <v>250</v>
      </c>
      <c r="B607" s="56"/>
      <c r="C607" s="10" t="s">
        <v>3</v>
      </c>
      <c r="D607" s="10" t="s">
        <v>4</v>
      </c>
      <c r="E607" s="10" t="s">
        <v>227</v>
      </c>
      <c r="F607" s="10" t="s">
        <v>228</v>
      </c>
      <c r="G607" s="10" t="s">
        <v>229</v>
      </c>
    </row>
    <row r="608" spans="1:7" ht="15" customHeight="1">
      <c r="A608" s="11" t="s">
        <v>360</v>
      </c>
      <c r="B608" s="12" t="s">
        <v>361</v>
      </c>
      <c r="C608" s="11" t="s">
        <v>16</v>
      </c>
      <c r="D608" s="11" t="s">
        <v>253</v>
      </c>
      <c r="E608" s="13">
        <v>3.9050158399999999</v>
      </c>
      <c r="F608" s="14">
        <v>15.79</v>
      </c>
      <c r="G608" s="14">
        <v>61.66</v>
      </c>
    </row>
    <row r="609" spans="1:7" ht="15" customHeight="1">
      <c r="A609" s="11" t="s">
        <v>362</v>
      </c>
      <c r="B609" s="12" t="s">
        <v>363</v>
      </c>
      <c r="C609" s="11" t="s">
        <v>16</v>
      </c>
      <c r="D609" s="11" t="s">
        <v>253</v>
      </c>
      <c r="E609" s="13">
        <v>12.686270370000001</v>
      </c>
      <c r="F609" s="14">
        <v>19.79</v>
      </c>
      <c r="G609" s="14">
        <v>251.06</v>
      </c>
    </row>
    <row r="610" spans="1:7" ht="18" customHeight="1">
      <c r="A610" s="6"/>
      <c r="B610" s="6"/>
      <c r="C610" s="6"/>
      <c r="D610" s="6"/>
      <c r="E610" s="57" t="s">
        <v>256</v>
      </c>
      <c r="F610" s="57"/>
      <c r="G610" s="15">
        <v>312.72000000000003</v>
      </c>
    </row>
    <row r="611" spans="1:7" ht="15" customHeight="1">
      <c r="A611" s="6"/>
      <c r="B611" s="6"/>
      <c r="C611" s="6"/>
      <c r="D611" s="6"/>
      <c r="E611" s="58" t="s">
        <v>263</v>
      </c>
      <c r="F611" s="58"/>
      <c r="G611" s="2">
        <v>1014.32</v>
      </c>
    </row>
    <row r="612" spans="1:7" ht="9.9499999999999993" customHeight="1">
      <c r="A612" s="6"/>
      <c r="B612" s="6"/>
      <c r="C612" s="54"/>
      <c r="D612" s="54"/>
      <c r="E612" s="6"/>
      <c r="F612" s="6"/>
      <c r="G612" s="6"/>
    </row>
    <row r="613" spans="1:7" ht="20.100000000000001" customHeight="1">
      <c r="A613" s="55" t="s">
        <v>487</v>
      </c>
      <c r="B613" s="55"/>
      <c r="C613" s="55"/>
      <c r="D613" s="55"/>
      <c r="E613" s="55"/>
      <c r="F613" s="55"/>
      <c r="G613" s="55"/>
    </row>
    <row r="614" spans="1:7" ht="15" customHeight="1">
      <c r="A614" s="56" t="s">
        <v>445</v>
      </c>
      <c r="B614" s="56"/>
      <c r="C614" s="10" t="s">
        <v>3</v>
      </c>
      <c r="D614" s="10" t="s">
        <v>4</v>
      </c>
      <c r="E614" s="10" t="s">
        <v>227</v>
      </c>
      <c r="F614" s="10" t="s">
        <v>228</v>
      </c>
      <c r="G614" s="10" t="s">
        <v>229</v>
      </c>
    </row>
    <row r="615" spans="1:7" ht="15" customHeight="1">
      <c r="A615" s="11" t="s">
        <v>446</v>
      </c>
      <c r="B615" s="12" t="s">
        <v>447</v>
      </c>
      <c r="C615" s="11" t="s">
        <v>133</v>
      </c>
      <c r="D615" s="11" t="s">
        <v>448</v>
      </c>
      <c r="E615" s="13">
        <v>0.4359113</v>
      </c>
      <c r="F615" s="14">
        <v>3.88</v>
      </c>
      <c r="G615" s="14">
        <v>1.69</v>
      </c>
    </row>
    <row r="616" spans="1:7" ht="15" customHeight="1">
      <c r="A616" s="11" t="s">
        <v>449</v>
      </c>
      <c r="B616" s="12" t="s">
        <v>450</v>
      </c>
      <c r="C616" s="11" t="s">
        <v>133</v>
      </c>
      <c r="D616" s="11" t="s">
        <v>448</v>
      </c>
      <c r="E616" s="13">
        <v>0.21795565</v>
      </c>
      <c r="F616" s="14">
        <v>3.79</v>
      </c>
      <c r="G616" s="14">
        <v>0.83</v>
      </c>
    </row>
    <row r="617" spans="1:7" ht="15" customHeight="1">
      <c r="A617" s="6"/>
      <c r="B617" s="6"/>
      <c r="C617" s="6"/>
      <c r="D617" s="6"/>
      <c r="E617" s="57" t="s">
        <v>451</v>
      </c>
      <c r="F617" s="57"/>
      <c r="G617" s="15">
        <v>2.52</v>
      </c>
    </row>
    <row r="618" spans="1:7" ht="15" customHeight="1">
      <c r="A618" s="56" t="s">
        <v>237</v>
      </c>
      <c r="B618" s="56"/>
      <c r="C618" s="10" t="s">
        <v>3</v>
      </c>
      <c r="D618" s="10" t="s">
        <v>4</v>
      </c>
      <c r="E618" s="10" t="s">
        <v>227</v>
      </c>
      <c r="F618" s="10" t="s">
        <v>228</v>
      </c>
      <c r="G618" s="10" t="s">
        <v>229</v>
      </c>
    </row>
    <row r="619" spans="1:7" ht="15" customHeight="1">
      <c r="A619" s="11" t="s">
        <v>488</v>
      </c>
      <c r="B619" s="12" t="s">
        <v>489</v>
      </c>
      <c r="C619" s="11" t="s">
        <v>133</v>
      </c>
      <c r="D619" s="11" t="s">
        <v>490</v>
      </c>
      <c r="E619" s="13">
        <v>0.4359113</v>
      </c>
      <c r="F619" s="14">
        <v>0.86</v>
      </c>
      <c r="G619" s="14">
        <v>0.37</v>
      </c>
    </row>
    <row r="620" spans="1:7" ht="15" customHeight="1">
      <c r="A620" s="11" t="s">
        <v>491</v>
      </c>
      <c r="B620" s="12" t="s">
        <v>492</v>
      </c>
      <c r="C620" s="11" t="s">
        <v>133</v>
      </c>
      <c r="D620" s="11" t="s">
        <v>454</v>
      </c>
      <c r="E620" s="13">
        <v>0.19616009000000001</v>
      </c>
      <c r="F620" s="14">
        <v>38.47</v>
      </c>
      <c r="G620" s="14">
        <v>7.55</v>
      </c>
    </row>
    <row r="621" spans="1:7" ht="15" customHeight="1">
      <c r="A621" s="6"/>
      <c r="B621" s="6"/>
      <c r="C621" s="6"/>
      <c r="D621" s="6"/>
      <c r="E621" s="57" t="s">
        <v>249</v>
      </c>
      <c r="F621" s="57"/>
      <c r="G621" s="15">
        <v>7.92</v>
      </c>
    </row>
    <row r="622" spans="1:7" ht="15" customHeight="1">
      <c r="A622" s="56" t="s">
        <v>457</v>
      </c>
      <c r="B622" s="56"/>
      <c r="C622" s="10" t="s">
        <v>3</v>
      </c>
      <c r="D622" s="10" t="s">
        <v>4</v>
      </c>
      <c r="E622" s="10" t="s">
        <v>227</v>
      </c>
      <c r="F622" s="10" t="s">
        <v>228</v>
      </c>
      <c r="G622" s="10" t="s">
        <v>229</v>
      </c>
    </row>
    <row r="623" spans="1:7" ht="15" customHeight="1">
      <c r="A623" s="11" t="s">
        <v>458</v>
      </c>
      <c r="B623" s="12" t="s">
        <v>459</v>
      </c>
      <c r="C623" s="11" t="s">
        <v>133</v>
      </c>
      <c r="D623" s="11" t="s">
        <v>448</v>
      </c>
      <c r="E623" s="13">
        <v>0.4359113</v>
      </c>
      <c r="F623" s="14">
        <v>16.5</v>
      </c>
      <c r="G623" s="14">
        <v>7.19</v>
      </c>
    </row>
    <row r="624" spans="1:7" ht="15" customHeight="1">
      <c r="A624" s="11" t="s">
        <v>460</v>
      </c>
      <c r="B624" s="12" t="s">
        <v>461</v>
      </c>
      <c r="C624" s="11" t="s">
        <v>133</v>
      </c>
      <c r="D624" s="11" t="s">
        <v>448</v>
      </c>
      <c r="E624" s="13">
        <v>0.21795565</v>
      </c>
      <c r="F624" s="14">
        <v>11.65</v>
      </c>
      <c r="G624" s="14">
        <v>2.54</v>
      </c>
    </row>
    <row r="625" spans="1:7" ht="15" customHeight="1">
      <c r="A625" s="6"/>
      <c r="B625" s="6"/>
      <c r="C625" s="6"/>
      <c r="D625" s="6"/>
      <c r="E625" s="57" t="s">
        <v>462</v>
      </c>
      <c r="F625" s="57"/>
      <c r="G625" s="15">
        <v>9.73</v>
      </c>
    </row>
    <row r="626" spans="1:7" ht="15" customHeight="1">
      <c r="A626" s="6"/>
      <c r="B626" s="6"/>
      <c r="C626" s="6"/>
      <c r="D626" s="6"/>
      <c r="E626" s="58" t="s">
        <v>263</v>
      </c>
      <c r="F626" s="58"/>
      <c r="G626" s="2">
        <v>20.170000000000002</v>
      </c>
    </row>
    <row r="627" spans="1:7" ht="9.9499999999999993" customHeight="1">
      <c r="A627" s="6"/>
      <c r="B627" s="6"/>
      <c r="C627" s="54"/>
      <c r="D627" s="54"/>
      <c r="E627" s="6"/>
      <c r="F627" s="6"/>
      <c r="G627" s="6"/>
    </row>
    <row r="628" spans="1:7" ht="20.100000000000001" customHeight="1">
      <c r="A628" s="55" t="s">
        <v>493</v>
      </c>
      <c r="B628" s="55"/>
      <c r="C628" s="55"/>
      <c r="D628" s="55"/>
      <c r="E628" s="55"/>
      <c r="F628" s="55"/>
      <c r="G628" s="55"/>
    </row>
    <row r="629" spans="1:7" ht="15" customHeight="1">
      <c r="A629" s="56" t="s">
        <v>445</v>
      </c>
      <c r="B629" s="56"/>
      <c r="C629" s="10" t="s">
        <v>3</v>
      </c>
      <c r="D629" s="10" t="s">
        <v>4</v>
      </c>
      <c r="E629" s="10" t="s">
        <v>227</v>
      </c>
      <c r="F629" s="10" t="s">
        <v>228</v>
      </c>
      <c r="G629" s="10" t="s">
        <v>229</v>
      </c>
    </row>
    <row r="630" spans="1:7" ht="15" customHeight="1">
      <c r="A630" s="11" t="s">
        <v>449</v>
      </c>
      <c r="B630" s="12" t="s">
        <v>450</v>
      </c>
      <c r="C630" s="11" t="s">
        <v>133</v>
      </c>
      <c r="D630" s="11" t="s">
        <v>448</v>
      </c>
      <c r="E630" s="13">
        <v>1.17682518</v>
      </c>
      <c r="F630" s="14">
        <v>3.79</v>
      </c>
      <c r="G630" s="14">
        <v>4.46</v>
      </c>
    </row>
    <row r="631" spans="1:7" ht="15" customHeight="1">
      <c r="A631" s="6"/>
      <c r="B631" s="6"/>
      <c r="C631" s="6"/>
      <c r="D631" s="6"/>
      <c r="E631" s="57" t="s">
        <v>451</v>
      </c>
      <c r="F631" s="57"/>
      <c r="G631" s="15">
        <v>4.46</v>
      </c>
    </row>
    <row r="632" spans="1:7" ht="15" customHeight="1">
      <c r="A632" s="56" t="s">
        <v>237</v>
      </c>
      <c r="B632" s="56"/>
      <c r="C632" s="10" t="s">
        <v>3</v>
      </c>
      <c r="D632" s="10" t="s">
        <v>4</v>
      </c>
      <c r="E632" s="10" t="s">
        <v>227</v>
      </c>
      <c r="F632" s="10" t="s">
        <v>228</v>
      </c>
      <c r="G632" s="10" t="s">
        <v>229</v>
      </c>
    </row>
    <row r="633" spans="1:7" ht="15" customHeight="1">
      <c r="A633" s="11" t="s">
        <v>494</v>
      </c>
      <c r="B633" s="12" t="s">
        <v>495</v>
      </c>
      <c r="C633" s="11" t="s">
        <v>133</v>
      </c>
      <c r="D633" s="11" t="s">
        <v>187</v>
      </c>
      <c r="E633" s="13">
        <v>1.3180442000000001</v>
      </c>
      <c r="F633" s="14">
        <v>92.86</v>
      </c>
      <c r="G633" s="14">
        <v>122.39</v>
      </c>
    </row>
    <row r="634" spans="1:7" ht="15" customHeight="1">
      <c r="A634" s="6"/>
      <c r="B634" s="6"/>
      <c r="C634" s="6"/>
      <c r="D634" s="6"/>
      <c r="E634" s="57" t="s">
        <v>249</v>
      </c>
      <c r="F634" s="57"/>
      <c r="G634" s="15">
        <v>122.39</v>
      </c>
    </row>
    <row r="635" spans="1:7" ht="15" customHeight="1">
      <c r="A635" s="56" t="s">
        <v>457</v>
      </c>
      <c r="B635" s="56"/>
      <c r="C635" s="10" t="s">
        <v>3</v>
      </c>
      <c r="D635" s="10" t="s">
        <v>4</v>
      </c>
      <c r="E635" s="10" t="s">
        <v>227</v>
      </c>
      <c r="F635" s="10" t="s">
        <v>228</v>
      </c>
      <c r="G635" s="10" t="s">
        <v>229</v>
      </c>
    </row>
    <row r="636" spans="1:7" ht="15" customHeight="1">
      <c r="A636" s="11" t="s">
        <v>460</v>
      </c>
      <c r="B636" s="12" t="s">
        <v>461</v>
      </c>
      <c r="C636" s="11" t="s">
        <v>133</v>
      </c>
      <c r="D636" s="11" t="s">
        <v>448</v>
      </c>
      <c r="E636" s="13">
        <v>1.17682518</v>
      </c>
      <c r="F636" s="14">
        <v>11.65</v>
      </c>
      <c r="G636" s="14">
        <v>13.71</v>
      </c>
    </row>
    <row r="637" spans="1:7" ht="15" customHeight="1">
      <c r="A637" s="6"/>
      <c r="B637" s="6"/>
      <c r="C637" s="6"/>
      <c r="D637" s="6"/>
      <c r="E637" s="57" t="s">
        <v>462</v>
      </c>
      <c r="F637" s="57"/>
      <c r="G637" s="15">
        <v>13.71</v>
      </c>
    </row>
    <row r="638" spans="1:7" ht="15" customHeight="1">
      <c r="A638" s="6"/>
      <c r="B638" s="6"/>
      <c r="C638" s="6"/>
      <c r="D638" s="6"/>
      <c r="E638" s="58" t="s">
        <v>263</v>
      </c>
      <c r="F638" s="58"/>
      <c r="G638" s="2">
        <v>140.56</v>
      </c>
    </row>
    <row r="639" spans="1:7" ht="9.9499999999999993" customHeight="1">
      <c r="A639" s="6"/>
      <c r="B639" s="6"/>
      <c r="C639" s="54"/>
      <c r="D639" s="54"/>
      <c r="E639" s="6"/>
      <c r="F639" s="6"/>
      <c r="G639" s="6"/>
    </row>
    <row r="640" spans="1:7" ht="20.100000000000001" customHeight="1">
      <c r="A640" s="55" t="s">
        <v>496</v>
      </c>
      <c r="B640" s="55"/>
      <c r="C640" s="55"/>
      <c r="D640" s="55"/>
      <c r="E640" s="55"/>
      <c r="F640" s="55"/>
      <c r="G640" s="55"/>
    </row>
    <row r="641" spans="1:7" ht="15" customHeight="1">
      <c r="A641" s="56" t="s">
        <v>226</v>
      </c>
      <c r="B641" s="56"/>
      <c r="C641" s="10" t="s">
        <v>3</v>
      </c>
      <c r="D641" s="10" t="s">
        <v>4</v>
      </c>
      <c r="E641" s="10" t="s">
        <v>227</v>
      </c>
      <c r="F641" s="10" t="s">
        <v>228</v>
      </c>
      <c r="G641" s="10" t="s">
        <v>229</v>
      </c>
    </row>
    <row r="642" spans="1:7" ht="36.950000000000003" customHeight="1">
      <c r="A642" s="11" t="s">
        <v>497</v>
      </c>
      <c r="B642" s="12" t="s">
        <v>498</v>
      </c>
      <c r="C642" s="11" t="s">
        <v>16</v>
      </c>
      <c r="D642" s="11" t="s">
        <v>232</v>
      </c>
      <c r="E642" s="13">
        <v>0.14384099</v>
      </c>
      <c r="F642" s="14">
        <v>1.08</v>
      </c>
      <c r="G642" s="14">
        <v>0.15</v>
      </c>
    </row>
    <row r="643" spans="1:7" ht="36.950000000000003" customHeight="1">
      <c r="A643" s="11" t="s">
        <v>499</v>
      </c>
      <c r="B643" s="12" t="s">
        <v>500</v>
      </c>
      <c r="C643" s="11" t="s">
        <v>16</v>
      </c>
      <c r="D643" s="11" t="s">
        <v>235</v>
      </c>
      <c r="E643" s="13">
        <v>5.1514169999999998E-2</v>
      </c>
      <c r="F643" s="14">
        <v>9.24</v>
      </c>
      <c r="G643" s="14">
        <v>0.47</v>
      </c>
    </row>
    <row r="644" spans="1:7" ht="29.1" customHeight="1">
      <c r="A644" s="11" t="s">
        <v>501</v>
      </c>
      <c r="B644" s="12" t="s">
        <v>502</v>
      </c>
      <c r="C644" s="11" t="s">
        <v>16</v>
      </c>
      <c r="D644" s="11" t="s">
        <v>232</v>
      </c>
      <c r="E644" s="13">
        <v>0.19105358</v>
      </c>
      <c r="F644" s="14">
        <v>0.57999999999999996</v>
      </c>
      <c r="G644" s="14">
        <v>0.11</v>
      </c>
    </row>
    <row r="645" spans="1:7" ht="29.1" customHeight="1">
      <c r="A645" s="11" t="s">
        <v>503</v>
      </c>
      <c r="B645" s="12" t="s">
        <v>504</v>
      </c>
      <c r="C645" s="11" t="s">
        <v>16</v>
      </c>
      <c r="D645" s="11" t="s">
        <v>235</v>
      </c>
      <c r="E645" s="13">
        <v>4.3015900000000001E-3</v>
      </c>
      <c r="F645" s="14">
        <v>8.11</v>
      </c>
      <c r="G645" s="14">
        <v>0.03</v>
      </c>
    </row>
    <row r="646" spans="1:7" ht="15" customHeight="1">
      <c r="A646" s="6"/>
      <c r="B646" s="6"/>
      <c r="C646" s="6"/>
      <c r="D646" s="6"/>
      <c r="E646" s="57" t="s">
        <v>236</v>
      </c>
      <c r="F646" s="57"/>
      <c r="G646" s="15">
        <v>0.76</v>
      </c>
    </row>
    <row r="647" spans="1:7" ht="15" customHeight="1">
      <c r="A647" s="56" t="s">
        <v>237</v>
      </c>
      <c r="B647" s="56"/>
      <c r="C647" s="10" t="s">
        <v>3</v>
      </c>
      <c r="D647" s="10" t="s">
        <v>4</v>
      </c>
      <c r="E647" s="10" t="s">
        <v>227</v>
      </c>
      <c r="F647" s="10" t="s">
        <v>228</v>
      </c>
      <c r="G647" s="10" t="s">
        <v>229</v>
      </c>
    </row>
    <row r="648" spans="1:7" ht="20.100000000000001" customHeight="1">
      <c r="A648" s="11" t="s">
        <v>303</v>
      </c>
      <c r="B648" s="12" t="s">
        <v>304</v>
      </c>
      <c r="C648" s="11" t="s">
        <v>16</v>
      </c>
      <c r="D648" s="11" t="s">
        <v>29</v>
      </c>
      <c r="E648" s="13">
        <v>5.9592760000000002E-2</v>
      </c>
      <c r="F648" s="14">
        <v>110</v>
      </c>
      <c r="G648" s="14">
        <v>6.55</v>
      </c>
    </row>
    <row r="649" spans="1:7" ht="45" customHeight="1">
      <c r="A649" s="11" t="s">
        <v>505</v>
      </c>
      <c r="B649" s="12" t="s">
        <v>506</v>
      </c>
      <c r="C649" s="11" t="s">
        <v>16</v>
      </c>
      <c r="D649" s="11" t="s">
        <v>21</v>
      </c>
      <c r="E649" s="13">
        <v>1.0806435299999999</v>
      </c>
      <c r="F649" s="14">
        <v>33.25</v>
      </c>
      <c r="G649" s="14">
        <v>35.93</v>
      </c>
    </row>
    <row r="650" spans="1:7" ht="15" customHeight="1">
      <c r="A650" s="11" t="s">
        <v>507</v>
      </c>
      <c r="B650" s="12" t="s">
        <v>508</v>
      </c>
      <c r="C650" s="11" t="s">
        <v>16</v>
      </c>
      <c r="D650" s="11" t="s">
        <v>29</v>
      </c>
      <c r="E650" s="13">
        <v>1.028185E-2</v>
      </c>
      <c r="F650" s="14">
        <v>112.76</v>
      </c>
      <c r="G650" s="14">
        <v>1.1499999999999999</v>
      </c>
    </row>
    <row r="651" spans="1:7" ht="15" customHeight="1">
      <c r="A651" s="6"/>
      <c r="B651" s="6"/>
      <c r="C651" s="6"/>
      <c r="D651" s="6"/>
      <c r="E651" s="57" t="s">
        <v>249</v>
      </c>
      <c r="F651" s="57"/>
      <c r="G651" s="15">
        <v>43.63</v>
      </c>
    </row>
    <row r="652" spans="1:7" ht="15" customHeight="1">
      <c r="A652" s="56" t="s">
        <v>250</v>
      </c>
      <c r="B652" s="56"/>
      <c r="C652" s="10" t="s">
        <v>3</v>
      </c>
      <c r="D652" s="10" t="s">
        <v>4</v>
      </c>
      <c r="E652" s="10" t="s">
        <v>227</v>
      </c>
      <c r="F652" s="10" t="s">
        <v>228</v>
      </c>
      <c r="G652" s="10" t="s">
        <v>229</v>
      </c>
    </row>
    <row r="653" spans="1:7" ht="15" customHeight="1">
      <c r="A653" s="11" t="s">
        <v>509</v>
      </c>
      <c r="B653" s="12" t="s">
        <v>510</v>
      </c>
      <c r="C653" s="11" t="s">
        <v>16</v>
      </c>
      <c r="D653" s="11" t="s">
        <v>253</v>
      </c>
      <c r="E653" s="13">
        <v>0.39081525</v>
      </c>
      <c r="F653" s="14">
        <v>19.46</v>
      </c>
      <c r="G653" s="14">
        <v>7.6</v>
      </c>
    </row>
    <row r="654" spans="1:7" ht="15" customHeight="1">
      <c r="A654" s="11" t="s">
        <v>269</v>
      </c>
      <c r="B654" s="12" t="s">
        <v>270</v>
      </c>
      <c r="C654" s="11" t="s">
        <v>16</v>
      </c>
      <c r="D654" s="11" t="s">
        <v>253</v>
      </c>
      <c r="E654" s="13">
        <v>0.39081525</v>
      </c>
      <c r="F654" s="14">
        <v>15.53</v>
      </c>
      <c r="G654" s="14">
        <v>6.06</v>
      </c>
    </row>
    <row r="655" spans="1:7" ht="18" customHeight="1">
      <c r="A655" s="6"/>
      <c r="B655" s="6"/>
      <c r="C655" s="6"/>
      <c r="D655" s="6"/>
      <c r="E655" s="57" t="s">
        <v>256</v>
      </c>
      <c r="F655" s="57"/>
      <c r="G655" s="15">
        <v>13.66</v>
      </c>
    </row>
    <row r="656" spans="1:7" ht="15" customHeight="1">
      <c r="A656" s="6"/>
      <c r="B656" s="6"/>
      <c r="C656" s="6"/>
      <c r="D656" s="6"/>
      <c r="E656" s="58" t="s">
        <v>263</v>
      </c>
      <c r="F656" s="58"/>
      <c r="G656" s="2">
        <v>58.05</v>
      </c>
    </row>
    <row r="657" spans="1:7" ht="9.9499999999999993" customHeight="1">
      <c r="A657" s="6"/>
      <c r="B657" s="6"/>
      <c r="C657" s="54"/>
      <c r="D657" s="54"/>
      <c r="E657" s="6"/>
      <c r="F657" s="6"/>
      <c r="G657" s="6"/>
    </row>
    <row r="658" spans="1:7" ht="20.100000000000001" customHeight="1">
      <c r="A658" s="55" t="s">
        <v>511</v>
      </c>
      <c r="B658" s="55"/>
      <c r="C658" s="55"/>
      <c r="D658" s="55"/>
      <c r="E658" s="55"/>
      <c r="F658" s="55"/>
      <c r="G658" s="55"/>
    </row>
    <row r="659" spans="1:7" ht="15" customHeight="1">
      <c r="A659" s="56" t="s">
        <v>226</v>
      </c>
      <c r="B659" s="56"/>
      <c r="C659" s="10" t="s">
        <v>3</v>
      </c>
      <c r="D659" s="10" t="s">
        <v>4</v>
      </c>
      <c r="E659" s="10" t="s">
        <v>227</v>
      </c>
      <c r="F659" s="10" t="s">
        <v>228</v>
      </c>
      <c r="G659" s="10" t="s">
        <v>229</v>
      </c>
    </row>
    <row r="660" spans="1:7" ht="36.950000000000003" customHeight="1">
      <c r="A660" s="11" t="s">
        <v>497</v>
      </c>
      <c r="B660" s="12" t="s">
        <v>498</v>
      </c>
      <c r="C660" s="11" t="s">
        <v>16</v>
      </c>
      <c r="D660" s="11" t="s">
        <v>232</v>
      </c>
      <c r="E660" s="13">
        <v>0.14346518999999999</v>
      </c>
      <c r="F660" s="14">
        <v>1.08</v>
      </c>
      <c r="G660" s="14">
        <v>0.15</v>
      </c>
    </row>
    <row r="661" spans="1:7" ht="36.950000000000003" customHeight="1">
      <c r="A661" s="11" t="s">
        <v>499</v>
      </c>
      <c r="B661" s="12" t="s">
        <v>500</v>
      </c>
      <c r="C661" s="11" t="s">
        <v>16</v>
      </c>
      <c r="D661" s="11" t="s">
        <v>235</v>
      </c>
      <c r="E661" s="13">
        <v>5.1379580000000001E-2</v>
      </c>
      <c r="F661" s="14">
        <v>9.24</v>
      </c>
      <c r="G661" s="14">
        <v>0.47</v>
      </c>
    </row>
    <row r="662" spans="1:7" ht="29.1" customHeight="1">
      <c r="A662" s="11" t="s">
        <v>501</v>
      </c>
      <c r="B662" s="12" t="s">
        <v>502</v>
      </c>
      <c r="C662" s="11" t="s">
        <v>16</v>
      </c>
      <c r="D662" s="11" t="s">
        <v>232</v>
      </c>
      <c r="E662" s="13">
        <v>0.19055442</v>
      </c>
      <c r="F662" s="14">
        <v>0.57999999999999996</v>
      </c>
      <c r="G662" s="14">
        <v>0.11</v>
      </c>
    </row>
    <row r="663" spans="1:7" ht="29.1" customHeight="1">
      <c r="A663" s="11" t="s">
        <v>503</v>
      </c>
      <c r="B663" s="12" t="s">
        <v>504</v>
      </c>
      <c r="C663" s="11" t="s">
        <v>16</v>
      </c>
      <c r="D663" s="11" t="s">
        <v>235</v>
      </c>
      <c r="E663" s="13">
        <v>4.2903500000000001E-3</v>
      </c>
      <c r="F663" s="14">
        <v>8.11</v>
      </c>
      <c r="G663" s="14">
        <v>0.03</v>
      </c>
    </row>
    <row r="664" spans="1:7" ht="15" customHeight="1">
      <c r="A664" s="6"/>
      <c r="B664" s="6"/>
      <c r="C664" s="6"/>
      <c r="D664" s="6"/>
      <c r="E664" s="57" t="s">
        <v>236</v>
      </c>
      <c r="F664" s="57"/>
      <c r="G664" s="15">
        <v>0.76</v>
      </c>
    </row>
    <row r="665" spans="1:7" ht="15" customHeight="1">
      <c r="A665" s="56" t="s">
        <v>237</v>
      </c>
      <c r="B665" s="56"/>
      <c r="C665" s="10" t="s">
        <v>3</v>
      </c>
      <c r="D665" s="10" t="s">
        <v>4</v>
      </c>
      <c r="E665" s="10" t="s">
        <v>227</v>
      </c>
      <c r="F665" s="10" t="s">
        <v>228</v>
      </c>
      <c r="G665" s="10" t="s">
        <v>229</v>
      </c>
    </row>
    <row r="666" spans="1:7" ht="20.100000000000001" customHeight="1">
      <c r="A666" s="11" t="s">
        <v>303</v>
      </c>
      <c r="B666" s="12" t="s">
        <v>304</v>
      </c>
      <c r="C666" s="11" t="s">
        <v>16</v>
      </c>
      <c r="D666" s="11" t="s">
        <v>29</v>
      </c>
      <c r="E666" s="13">
        <v>5.9437070000000002E-2</v>
      </c>
      <c r="F666" s="14">
        <v>110</v>
      </c>
      <c r="G666" s="14">
        <v>6.53</v>
      </c>
    </row>
    <row r="667" spans="1:7" ht="45" customHeight="1">
      <c r="A667" s="11" t="s">
        <v>512</v>
      </c>
      <c r="B667" s="12" t="s">
        <v>513</v>
      </c>
      <c r="C667" s="11" t="s">
        <v>16</v>
      </c>
      <c r="D667" s="11" t="s">
        <v>21</v>
      </c>
      <c r="E667" s="13">
        <v>1.07782022</v>
      </c>
      <c r="F667" s="14">
        <v>38.51</v>
      </c>
      <c r="G667" s="14">
        <v>41.5</v>
      </c>
    </row>
    <row r="668" spans="1:7" ht="15" customHeight="1">
      <c r="A668" s="11" t="s">
        <v>507</v>
      </c>
      <c r="B668" s="12" t="s">
        <v>508</v>
      </c>
      <c r="C668" s="11" t="s">
        <v>16</v>
      </c>
      <c r="D668" s="11" t="s">
        <v>29</v>
      </c>
      <c r="E668" s="13">
        <v>1.025498E-2</v>
      </c>
      <c r="F668" s="14">
        <v>112.76</v>
      </c>
      <c r="G668" s="14">
        <v>1.1499999999999999</v>
      </c>
    </row>
    <row r="669" spans="1:7" ht="15" customHeight="1">
      <c r="A669" s="6"/>
      <c r="B669" s="6"/>
      <c r="C669" s="6"/>
      <c r="D669" s="6"/>
      <c r="E669" s="57" t="s">
        <v>249</v>
      </c>
      <c r="F669" s="57"/>
      <c r="G669" s="15">
        <v>49.18</v>
      </c>
    </row>
    <row r="670" spans="1:7" ht="15" customHeight="1">
      <c r="A670" s="56" t="s">
        <v>250</v>
      </c>
      <c r="B670" s="56"/>
      <c r="C670" s="10" t="s">
        <v>3</v>
      </c>
      <c r="D670" s="10" t="s">
        <v>4</v>
      </c>
      <c r="E670" s="10" t="s">
        <v>227</v>
      </c>
      <c r="F670" s="10" t="s">
        <v>228</v>
      </c>
      <c r="G670" s="10" t="s">
        <v>229</v>
      </c>
    </row>
    <row r="671" spans="1:7" ht="15" customHeight="1">
      <c r="A671" s="11" t="s">
        <v>509</v>
      </c>
      <c r="B671" s="12" t="s">
        <v>510</v>
      </c>
      <c r="C671" s="11" t="s">
        <v>16</v>
      </c>
      <c r="D671" s="11" t="s">
        <v>253</v>
      </c>
      <c r="E671" s="13">
        <v>0.38979419999999998</v>
      </c>
      <c r="F671" s="14">
        <v>19.46</v>
      </c>
      <c r="G671" s="14">
        <v>7.58</v>
      </c>
    </row>
    <row r="672" spans="1:7" ht="15" customHeight="1">
      <c r="A672" s="11" t="s">
        <v>269</v>
      </c>
      <c r="B672" s="12" t="s">
        <v>270</v>
      </c>
      <c r="C672" s="11" t="s">
        <v>16</v>
      </c>
      <c r="D672" s="11" t="s">
        <v>253</v>
      </c>
      <c r="E672" s="13">
        <v>0.38979419999999998</v>
      </c>
      <c r="F672" s="14">
        <v>15.53</v>
      </c>
      <c r="G672" s="14">
        <v>6.05</v>
      </c>
    </row>
    <row r="673" spans="1:7" ht="18" customHeight="1">
      <c r="A673" s="6"/>
      <c r="B673" s="6"/>
      <c r="C673" s="6"/>
      <c r="D673" s="6"/>
      <c r="E673" s="57" t="s">
        <v>256</v>
      </c>
      <c r="F673" s="57"/>
      <c r="G673" s="15">
        <v>13.63</v>
      </c>
    </row>
    <row r="674" spans="1:7" ht="15" customHeight="1">
      <c r="A674" s="6"/>
      <c r="B674" s="6"/>
      <c r="C674" s="6"/>
      <c r="D674" s="6"/>
      <c r="E674" s="58" t="s">
        <v>263</v>
      </c>
      <c r="F674" s="58"/>
      <c r="G674" s="2">
        <v>63.57</v>
      </c>
    </row>
    <row r="675" spans="1:7" ht="9.9499999999999993" customHeight="1">
      <c r="A675" s="6"/>
      <c r="B675" s="6"/>
      <c r="C675" s="54"/>
      <c r="D675" s="54"/>
      <c r="E675" s="6"/>
      <c r="F675" s="6"/>
      <c r="G675" s="6"/>
    </row>
    <row r="676" spans="1:7" ht="20.100000000000001" customHeight="1">
      <c r="A676" s="55" t="s">
        <v>514</v>
      </c>
      <c r="B676" s="55"/>
      <c r="C676" s="55"/>
      <c r="D676" s="55"/>
      <c r="E676" s="55"/>
      <c r="F676" s="55"/>
      <c r="G676" s="55"/>
    </row>
    <row r="677" spans="1:7" ht="15" customHeight="1">
      <c r="A677" s="56" t="s">
        <v>237</v>
      </c>
      <c r="B677" s="56"/>
      <c r="C677" s="10" t="s">
        <v>3</v>
      </c>
      <c r="D677" s="10" t="s">
        <v>4</v>
      </c>
      <c r="E677" s="10" t="s">
        <v>227</v>
      </c>
      <c r="F677" s="10" t="s">
        <v>228</v>
      </c>
      <c r="G677" s="10" t="s">
        <v>229</v>
      </c>
    </row>
    <row r="678" spans="1:7" ht="36.950000000000003" customHeight="1">
      <c r="A678" s="11" t="s">
        <v>196</v>
      </c>
      <c r="B678" s="12" t="s">
        <v>515</v>
      </c>
      <c r="C678" s="11" t="s">
        <v>16</v>
      </c>
      <c r="D678" s="11" t="s">
        <v>82</v>
      </c>
      <c r="E678" s="13">
        <v>1</v>
      </c>
      <c r="F678" s="14">
        <v>1197.21</v>
      </c>
      <c r="G678" s="14">
        <v>1197.21</v>
      </c>
    </row>
    <row r="679" spans="1:7" ht="15" customHeight="1">
      <c r="A679" s="6"/>
      <c r="B679" s="6"/>
      <c r="C679" s="6"/>
      <c r="D679" s="6"/>
      <c r="E679" s="57" t="s">
        <v>249</v>
      </c>
      <c r="F679" s="57"/>
      <c r="G679" s="15">
        <v>1197.21</v>
      </c>
    </row>
    <row r="680" spans="1:7" ht="15" customHeight="1">
      <c r="A680" s="6"/>
      <c r="B680" s="6"/>
      <c r="C680" s="6"/>
      <c r="D680" s="6"/>
      <c r="E680" s="58" t="s">
        <v>263</v>
      </c>
      <c r="F680" s="58"/>
      <c r="G680" s="2">
        <v>969.71</v>
      </c>
    </row>
    <row r="681" spans="1:7" ht="9.9499999999999993" customHeight="1">
      <c r="A681" s="6"/>
      <c r="B681" s="6"/>
      <c r="C681" s="54"/>
      <c r="D681" s="54"/>
      <c r="E681" s="6"/>
      <c r="F681" s="6"/>
      <c r="G681" s="6"/>
    </row>
    <row r="682" spans="1:7" ht="20.100000000000001" customHeight="1">
      <c r="A682" s="55" t="s">
        <v>516</v>
      </c>
      <c r="B682" s="55"/>
      <c r="C682" s="55"/>
      <c r="D682" s="55"/>
      <c r="E682" s="55"/>
      <c r="F682" s="55"/>
      <c r="G682" s="55"/>
    </row>
    <row r="683" spans="1:7" ht="15" customHeight="1">
      <c r="A683" s="56" t="s">
        <v>250</v>
      </c>
      <c r="B683" s="56"/>
      <c r="C683" s="10" t="s">
        <v>3</v>
      </c>
      <c r="D683" s="10" t="s">
        <v>4</v>
      </c>
      <c r="E683" s="10" t="s">
        <v>227</v>
      </c>
      <c r="F683" s="10" t="s">
        <v>228</v>
      </c>
      <c r="G683" s="10" t="s">
        <v>229</v>
      </c>
    </row>
    <row r="684" spans="1:7" ht="15" customHeight="1">
      <c r="A684" s="11" t="s">
        <v>267</v>
      </c>
      <c r="B684" s="12" t="s">
        <v>268</v>
      </c>
      <c r="C684" s="11" t="s">
        <v>16</v>
      </c>
      <c r="D684" s="11" t="s">
        <v>253</v>
      </c>
      <c r="E684" s="13">
        <v>1.07671618</v>
      </c>
      <c r="F684" s="14">
        <v>19.57</v>
      </c>
      <c r="G684" s="14">
        <v>21.07</v>
      </c>
    </row>
    <row r="685" spans="1:7" ht="15" customHeight="1">
      <c r="A685" s="11" t="s">
        <v>269</v>
      </c>
      <c r="B685" s="12" t="s">
        <v>270</v>
      </c>
      <c r="C685" s="11" t="s">
        <v>16</v>
      </c>
      <c r="D685" s="11" t="s">
        <v>253</v>
      </c>
      <c r="E685" s="13">
        <v>2.7646884200000001</v>
      </c>
      <c r="F685" s="14">
        <v>15.53</v>
      </c>
      <c r="G685" s="14">
        <v>42.93</v>
      </c>
    </row>
    <row r="686" spans="1:7" ht="18" customHeight="1">
      <c r="A686" s="6"/>
      <c r="B686" s="6"/>
      <c r="C686" s="6"/>
      <c r="D686" s="6"/>
      <c r="E686" s="57" t="s">
        <v>256</v>
      </c>
      <c r="F686" s="57"/>
      <c r="G686" s="15">
        <v>64</v>
      </c>
    </row>
    <row r="687" spans="1:7" ht="15" customHeight="1">
      <c r="A687" s="6"/>
      <c r="B687" s="6"/>
      <c r="C687" s="6"/>
      <c r="D687" s="6"/>
      <c r="E687" s="58" t="s">
        <v>263</v>
      </c>
      <c r="F687" s="58"/>
      <c r="G687" s="2">
        <v>64</v>
      </c>
    </row>
    <row r="688" spans="1:7" ht="9.9499999999999993" customHeight="1">
      <c r="A688" s="6"/>
      <c r="B688" s="6"/>
      <c r="C688" s="54"/>
      <c r="D688" s="54"/>
      <c r="E688" s="6"/>
      <c r="F688" s="6"/>
      <c r="G688" s="6"/>
    </row>
    <row r="689" spans="1:7" ht="20.100000000000001" customHeight="1">
      <c r="A689" s="55" t="s">
        <v>517</v>
      </c>
      <c r="B689" s="55"/>
      <c r="C689" s="55"/>
      <c r="D689" s="55"/>
      <c r="E689" s="55"/>
      <c r="F689" s="55"/>
      <c r="G689" s="55"/>
    </row>
    <row r="690" spans="1:7" ht="15" customHeight="1">
      <c r="A690" s="56" t="s">
        <v>250</v>
      </c>
      <c r="B690" s="56"/>
      <c r="C690" s="10" t="s">
        <v>3</v>
      </c>
      <c r="D690" s="10" t="s">
        <v>4</v>
      </c>
      <c r="E690" s="10" t="s">
        <v>227</v>
      </c>
      <c r="F690" s="10" t="s">
        <v>228</v>
      </c>
      <c r="G690" s="10" t="s">
        <v>229</v>
      </c>
    </row>
    <row r="691" spans="1:7" ht="15" customHeight="1">
      <c r="A691" s="11" t="s">
        <v>269</v>
      </c>
      <c r="B691" s="12" t="s">
        <v>270</v>
      </c>
      <c r="C691" s="11" t="s">
        <v>16</v>
      </c>
      <c r="D691" s="11" t="s">
        <v>253</v>
      </c>
      <c r="E691" s="13">
        <v>3.956</v>
      </c>
      <c r="F691" s="14">
        <v>15.53</v>
      </c>
      <c r="G691" s="14">
        <v>61.43</v>
      </c>
    </row>
    <row r="692" spans="1:7" ht="18" customHeight="1">
      <c r="A692" s="6"/>
      <c r="B692" s="6"/>
      <c r="C692" s="6"/>
      <c r="D692" s="6"/>
      <c r="E692" s="57" t="s">
        <v>256</v>
      </c>
      <c r="F692" s="57"/>
      <c r="G692" s="15">
        <v>61.43</v>
      </c>
    </row>
    <row r="693" spans="1:7" ht="15" customHeight="1">
      <c r="A693" s="6"/>
      <c r="B693" s="6"/>
      <c r="C693" s="6"/>
      <c r="D693" s="6"/>
      <c r="E693" s="58" t="s">
        <v>263</v>
      </c>
      <c r="F693" s="58"/>
      <c r="G693" s="2">
        <v>61.43</v>
      </c>
    </row>
    <row r="694" spans="1:7" ht="9.9499999999999993" customHeight="1">
      <c r="A694" s="6"/>
      <c r="B694" s="6"/>
      <c r="C694" s="54"/>
      <c r="D694" s="54"/>
      <c r="E694" s="6"/>
      <c r="F694" s="6"/>
      <c r="G694" s="6"/>
    </row>
    <row r="695" spans="1:7" ht="20.100000000000001" customHeight="1">
      <c r="A695" s="55" t="s">
        <v>518</v>
      </c>
      <c r="B695" s="55"/>
      <c r="C695" s="55"/>
      <c r="D695" s="55"/>
      <c r="E695" s="55"/>
      <c r="F695" s="55"/>
      <c r="G695" s="55"/>
    </row>
    <row r="696" spans="1:7" ht="15" customHeight="1">
      <c r="A696" s="56" t="s">
        <v>237</v>
      </c>
      <c r="B696" s="56"/>
      <c r="C696" s="10" t="s">
        <v>3</v>
      </c>
      <c r="D696" s="10" t="s">
        <v>4</v>
      </c>
      <c r="E696" s="10" t="s">
        <v>227</v>
      </c>
      <c r="F696" s="10" t="s">
        <v>228</v>
      </c>
      <c r="G696" s="10" t="s">
        <v>229</v>
      </c>
    </row>
    <row r="697" spans="1:7" ht="20.100000000000001" customHeight="1">
      <c r="A697" s="11" t="s">
        <v>466</v>
      </c>
      <c r="B697" s="12" t="s">
        <v>467</v>
      </c>
      <c r="C697" s="11" t="s">
        <v>16</v>
      </c>
      <c r="D697" s="11" t="s">
        <v>29</v>
      </c>
      <c r="E697" s="13">
        <v>0.80821016999999995</v>
      </c>
      <c r="F697" s="14">
        <v>112.2</v>
      </c>
      <c r="G697" s="14">
        <v>90.68</v>
      </c>
    </row>
    <row r="698" spans="1:7" ht="15" customHeight="1">
      <c r="A698" s="6"/>
      <c r="B698" s="6"/>
      <c r="C698" s="6"/>
      <c r="D698" s="6"/>
      <c r="E698" s="57" t="s">
        <v>249</v>
      </c>
      <c r="F698" s="57"/>
      <c r="G698" s="15">
        <v>90.68</v>
      </c>
    </row>
    <row r="699" spans="1:7" ht="15" customHeight="1">
      <c r="A699" s="56" t="s">
        <v>250</v>
      </c>
      <c r="B699" s="56"/>
      <c r="C699" s="10" t="s">
        <v>3</v>
      </c>
      <c r="D699" s="10" t="s">
        <v>4</v>
      </c>
      <c r="E699" s="10" t="s">
        <v>227</v>
      </c>
      <c r="F699" s="10" t="s">
        <v>228</v>
      </c>
      <c r="G699" s="10" t="s">
        <v>229</v>
      </c>
    </row>
    <row r="700" spans="1:7" ht="15" customHeight="1">
      <c r="A700" s="11" t="s">
        <v>267</v>
      </c>
      <c r="B700" s="12" t="s">
        <v>268</v>
      </c>
      <c r="C700" s="11" t="s">
        <v>16</v>
      </c>
      <c r="D700" s="11" t="s">
        <v>253</v>
      </c>
      <c r="E700" s="13">
        <v>0.80821016999999995</v>
      </c>
      <c r="F700" s="14">
        <v>19.57</v>
      </c>
      <c r="G700" s="14">
        <v>15.82</v>
      </c>
    </row>
    <row r="701" spans="1:7" ht="15" customHeight="1">
      <c r="A701" s="11" t="s">
        <v>269</v>
      </c>
      <c r="B701" s="12" t="s">
        <v>270</v>
      </c>
      <c r="C701" s="11" t="s">
        <v>16</v>
      </c>
      <c r="D701" s="11" t="s">
        <v>253</v>
      </c>
      <c r="E701" s="13">
        <v>0.80821016999999995</v>
      </c>
      <c r="F701" s="14">
        <v>15.53</v>
      </c>
      <c r="G701" s="14">
        <v>12.55</v>
      </c>
    </row>
    <row r="702" spans="1:7" ht="18" customHeight="1">
      <c r="A702" s="6"/>
      <c r="B702" s="6"/>
      <c r="C702" s="6"/>
      <c r="D702" s="6"/>
      <c r="E702" s="57" t="s">
        <v>256</v>
      </c>
      <c r="F702" s="57"/>
      <c r="G702" s="15">
        <v>28.37</v>
      </c>
    </row>
    <row r="703" spans="1:7" ht="15" customHeight="1">
      <c r="A703" s="56" t="s">
        <v>257</v>
      </c>
      <c r="B703" s="56"/>
      <c r="C703" s="10" t="s">
        <v>3</v>
      </c>
      <c r="D703" s="10" t="s">
        <v>4</v>
      </c>
      <c r="E703" s="10" t="s">
        <v>227</v>
      </c>
      <c r="F703" s="10" t="s">
        <v>228</v>
      </c>
      <c r="G703" s="10" t="s">
        <v>229</v>
      </c>
    </row>
    <row r="704" spans="1:7" ht="29.1" customHeight="1">
      <c r="A704" s="11" t="s">
        <v>468</v>
      </c>
      <c r="B704" s="12" t="s">
        <v>469</v>
      </c>
      <c r="C704" s="11" t="s">
        <v>16</v>
      </c>
      <c r="D704" s="11" t="s">
        <v>29</v>
      </c>
      <c r="E704" s="13">
        <v>0.80821016999999995</v>
      </c>
      <c r="F704" s="14">
        <v>430.52</v>
      </c>
      <c r="G704" s="14">
        <v>347.95</v>
      </c>
    </row>
    <row r="705" spans="1:7" ht="15" customHeight="1">
      <c r="A705" s="6"/>
      <c r="B705" s="6"/>
      <c r="C705" s="6"/>
      <c r="D705" s="6"/>
      <c r="E705" s="57" t="s">
        <v>262</v>
      </c>
      <c r="F705" s="57"/>
      <c r="G705" s="15">
        <v>347.95</v>
      </c>
    </row>
    <row r="706" spans="1:7" ht="15" customHeight="1">
      <c r="A706" s="6"/>
      <c r="B706" s="6"/>
      <c r="C706" s="6"/>
      <c r="D706" s="6"/>
      <c r="E706" s="58" t="s">
        <v>263</v>
      </c>
      <c r="F706" s="58"/>
      <c r="G706" s="2">
        <v>467</v>
      </c>
    </row>
    <row r="707" spans="1:7" ht="9.9499999999999993" customHeight="1">
      <c r="A707" s="6"/>
      <c r="B707" s="6"/>
      <c r="C707" s="54"/>
      <c r="D707" s="54"/>
      <c r="E707" s="6"/>
      <c r="F707" s="6"/>
      <c r="G707" s="6"/>
    </row>
    <row r="708" spans="1:7" ht="20.100000000000001" customHeight="1">
      <c r="A708" s="55" t="s">
        <v>519</v>
      </c>
      <c r="B708" s="55"/>
      <c r="C708" s="55"/>
      <c r="D708" s="55"/>
      <c r="E708" s="55"/>
      <c r="F708" s="55"/>
      <c r="G708" s="55"/>
    </row>
    <row r="709" spans="1:7" ht="15" customHeight="1">
      <c r="A709" s="56" t="s">
        <v>237</v>
      </c>
      <c r="B709" s="56"/>
      <c r="C709" s="10" t="s">
        <v>3</v>
      </c>
      <c r="D709" s="10" t="s">
        <v>4</v>
      </c>
      <c r="E709" s="10" t="s">
        <v>227</v>
      </c>
      <c r="F709" s="10" t="s">
        <v>228</v>
      </c>
      <c r="G709" s="10" t="s">
        <v>229</v>
      </c>
    </row>
    <row r="710" spans="1:7" ht="29.1" customHeight="1">
      <c r="A710" s="11" t="s">
        <v>367</v>
      </c>
      <c r="B710" s="12" t="s">
        <v>368</v>
      </c>
      <c r="C710" s="11" t="s">
        <v>16</v>
      </c>
      <c r="D710" s="11" t="s">
        <v>82</v>
      </c>
      <c r="E710" s="13">
        <v>1</v>
      </c>
      <c r="F710" s="14">
        <v>48.12</v>
      </c>
      <c r="G710" s="14">
        <v>48.12</v>
      </c>
    </row>
    <row r="711" spans="1:7" ht="15" customHeight="1">
      <c r="A711" s="6"/>
      <c r="B711" s="6"/>
      <c r="C711" s="6"/>
      <c r="D711" s="6"/>
      <c r="E711" s="57" t="s">
        <v>249</v>
      </c>
      <c r="F711" s="57"/>
      <c r="G711" s="15">
        <v>48.12</v>
      </c>
    </row>
    <row r="712" spans="1:7" ht="15" customHeight="1">
      <c r="A712" s="56" t="s">
        <v>250</v>
      </c>
      <c r="B712" s="56"/>
      <c r="C712" s="10" t="s">
        <v>3</v>
      </c>
      <c r="D712" s="10" t="s">
        <v>4</v>
      </c>
      <c r="E712" s="10" t="s">
        <v>227</v>
      </c>
      <c r="F712" s="10" t="s">
        <v>228</v>
      </c>
      <c r="G712" s="10" t="s">
        <v>229</v>
      </c>
    </row>
    <row r="713" spans="1:7" ht="15" customHeight="1">
      <c r="A713" s="11" t="s">
        <v>360</v>
      </c>
      <c r="B713" s="12" t="s">
        <v>361</v>
      </c>
      <c r="C713" s="11" t="s">
        <v>16</v>
      </c>
      <c r="D713" s="11" t="s">
        <v>253</v>
      </c>
      <c r="E713" s="13">
        <v>0.14597635</v>
      </c>
      <c r="F713" s="14">
        <v>15.79</v>
      </c>
      <c r="G713" s="14">
        <v>2.2999999999999998</v>
      </c>
    </row>
    <row r="714" spans="1:7" ht="15" customHeight="1">
      <c r="A714" s="11" t="s">
        <v>362</v>
      </c>
      <c r="B714" s="12" t="s">
        <v>363</v>
      </c>
      <c r="C714" s="11" t="s">
        <v>16</v>
      </c>
      <c r="D714" s="11" t="s">
        <v>253</v>
      </c>
      <c r="E714" s="13">
        <v>0.14699369000000001</v>
      </c>
      <c r="F714" s="14">
        <v>19.79</v>
      </c>
      <c r="G714" s="14">
        <v>2.9</v>
      </c>
    </row>
    <row r="715" spans="1:7" ht="18" customHeight="1">
      <c r="A715" s="6"/>
      <c r="B715" s="6"/>
      <c r="C715" s="6"/>
      <c r="D715" s="6"/>
      <c r="E715" s="57" t="s">
        <v>256</v>
      </c>
      <c r="F715" s="57"/>
      <c r="G715" s="15">
        <v>5.2</v>
      </c>
    </row>
    <row r="716" spans="1:7" ht="15" customHeight="1">
      <c r="A716" s="6"/>
      <c r="B716" s="6"/>
      <c r="C716" s="6"/>
      <c r="D716" s="6"/>
      <c r="E716" s="58" t="s">
        <v>263</v>
      </c>
      <c r="F716" s="58"/>
      <c r="G716" s="2">
        <v>53.32</v>
      </c>
    </row>
    <row r="717" spans="1:7" ht="9.9499999999999993" customHeight="1">
      <c r="A717" s="6"/>
      <c r="B717" s="6"/>
      <c r="C717" s="54"/>
      <c r="D717" s="54"/>
      <c r="E717" s="6"/>
      <c r="F717" s="6"/>
      <c r="G717" s="6"/>
    </row>
    <row r="718" spans="1:7" ht="20.100000000000001" customHeight="1">
      <c r="A718" s="55" t="s">
        <v>520</v>
      </c>
      <c r="B718" s="55"/>
      <c r="C718" s="55"/>
      <c r="D718" s="55"/>
      <c r="E718" s="55"/>
      <c r="F718" s="55"/>
      <c r="G718" s="55"/>
    </row>
    <row r="719" spans="1:7" ht="15" customHeight="1">
      <c r="A719" s="56" t="s">
        <v>237</v>
      </c>
      <c r="B719" s="56"/>
      <c r="C719" s="10" t="s">
        <v>3</v>
      </c>
      <c r="D719" s="10" t="s">
        <v>4</v>
      </c>
      <c r="E719" s="10" t="s">
        <v>227</v>
      </c>
      <c r="F719" s="10" t="s">
        <v>228</v>
      </c>
      <c r="G719" s="10" t="s">
        <v>229</v>
      </c>
    </row>
    <row r="720" spans="1:7" ht="20.100000000000001" customHeight="1">
      <c r="A720" s="11" t="s">
        <v>370</v>
      </c>
      <c r="B720" s="12" t="s">
        <v>371</v>
      </c>
      <c r="C720" s="11" t="s">
        <v>16</v>
      </c>
      <c r="D720" s="11" t="s">
        <v>82</v>
      </c>
      <c r="E720" s="13">
        <v>1</v>
      </c>
      <c r="F720" s="14">
        <v>35.68</v>
      </c>
      <c r="G720" s="14">
        <v>35.68</v>
      </c>
    </row>
    <row r="721" spans="1:7" ht="15" customHeight="1">
      <c r="A721" s="6"/>
      <c r="B721" s="6"/>
      <c r="C721" s="6"/>
      <c r="D721" s="6"/>
      <c r="E721" s="57" t="s">
        <v>249</v>
      </c>
      <c r="F721" s="57"/>
      <c r="G721" s="15">
        <v>35.68</v>
      </c>
    </row>
    <row r="722" spans="1:7" ht="15" customHeight="1">
      <c r="A722" s="56" t="s">
        <v>250</v>
      </c>
      <c r="B722" s="56"/>
      <c r="C722" s="10" t="s">
        <v>3</v>
      </c>
      <c r="D722" s="10" t="s">
        <v>4</v>
      </c>
      <c r="E722" s="10" t="s">
        <v>227</v>
      </c>
      <c r="F722" s="10" t="s">
        <v>228</v>
      </c>
      <c r="G722" s="10" t="s">
        <v>229</v>
      </c>
    </row>
    <row r="723" spans="1:7" ht="15" customHeight="1">
      <c r="A723" s="11" t="s">
        <v>267</v>
      </c>
      <c r="B723" s="12" t="s">
        <v>268</v>
      </c>
      <c r="C723" s="11" t="s">
        <v>16</v>
      </c>
      <c r="D723" s="11" t="s">
        <v>253</v>
      </c>
      <c r="E723" s="13">
        <v>0.11735658</v>
      </c>
      <c r="F723" s="14">
        <v>19.57</v>
      </c>
      <c r="G723" s="14">
        <v>2.29</v>
      </c>
    </row>
    <row r="724" spans="1:7" ht="15" customHeight="1">
      <c r="A724" s="11" t="s">
        <v>269</v>
      </c>
      <c r="B724" s="12" t="s">
        <v>270</v>
      </c>
      <c r="C724" s="11" t="s">
        <v>16</v>
      </c>
      <c r="D724" s="11" t="s">
        <v>253</v>
      </c>
      <c r="E724" s="13">
        <v>9.5699779999999998E-2</v>
      </c>
      <c r="F724" s="14">
        <v>15.53</v>
      </c>
      <c r="G724" s="14">
        <v>1.48</v>
      </c>
    </row>
    <row r="725" spans="1:7" ht="18" customHeight="1">
      <c r="A725" s="6"/>
      <c r="B725" s="6"/>
      <c r="C725" s="6"/>
      <c r="D725" s="6"/>
      <c r="E725" s="57" t="s">
        <v>256</v>
      </c>
      <c r="F725" s="57"/>
      <c r="G725" s="15">
        <v>3.77</v>
      </c>
    </row>
    <row r="726" spans="1:7" ht="15" customHeight="1">
      <c r="A726" s="56" t="s">
        <v>257</v>
      </c>
      <c r="B726" s="56"/>
      <c r="C726" s="10" t="s">
        <v>3</v>
      </c>
      <c r="D726" s="10" t="s">
        <v>4</v>
      </c>
      <c r="E726" s="10" t="s">
        <v>227</v>
      </c>
      <c r="F726" s="10" t="s">
        <v>228</v>
      </c>
      <c r="G726" s="10" t="s">
        <v>229</v>
      </c>
    </row>
    <row r="727" spans="1:7" ht="20.100000000000001" customHeight="1">
      <c r="A727" s="11" t="s">
        <v>372</v>
      </c>
      <c r="B727" s="12" t="s">
        <v>373</v>
      </c>
      <c r="C727" s="11" t="s">
        <v>16</v>
      </c>
      <c r="D727" s="11" t="s">
        <v>29</v>
      </c>
      <c r="E727" s="13">
        <v>1.23114E-2</v>
      </c>
      <c r="F727" s="14">
        <v>210.74</v>
      </c>
      <c r="G727" s="14">
        <v>2.59</v>
      </c>
    </row>
    <row r="728" spans="1:7" ht="15" customHeight="1">
      <c r="A728" s="6"/>
      <c r="B728" s="6"/>
      <c r="C728" s="6"/>
      <c r="D728" s="6"/>
      <c r="E728" s="57" t="s">
        <v>262</v>
      </c>
      <c r="F728" s="57"/>
      <c r="G728" s="15">
        <v>2.59</v>
      </c>
    </row>
    <row r="729" spans="1:7" ht="15" customHeight="1">
      <c r="A729" s="6"/>
      <c r="B729" s="6"/>
      <c r="C729" s="6"/>
      <c r="D729" s="6"/>
      <c r="E729" s="58" t="s">
        <v>263</v>
      </c>
      <c r="F729" s="58"/>
      <c r="G729" s="2">
        <v>42.04</v>
      </c>
    </row>
    <row r="730" spans="1:7" ht="9.9499999999999993" customHeight="1">
      <c r="A730" s="6"/>
      <c r="B730" s="6"/>
      <c r="C730" s="54"/>
      <c r="D730" s="54"/>
      <c r="E730" s="6"/>
      <c r="F730" s="6"/>
      <c r="G730" s="6"/>
    </row>
    <row r="731" spans="1:7" ht="20.100000000000001" customHeight="1">
      <c r="A731" s="55" t="s">
        <v>521</v>
      </c>
      <c r="B731" s="55"/>
      <c r="C731" s="55"/>
      <c r="D731" s="55"/>
      <c r="E731" s="55"/>
      <c r="F731" s="55"/>
      <c r="G731" s="55"/>
    </row>
    <row r="732" spans="1:7" ht="15" customHeight="1">
      <c r="A732" s="56" t="s">
        <v>226</v>
      </c>
      <c r="B732" s="56"/>
      <c r="C732" s="10" t="s">
        <v>3</v>
      </c>
      <c r="D732" s="10" t="s">
        <v>4</v>
      </c>
      <c r="E732" s="10" t="s">
        <v>227</v>
      </c>
      <c r="F732" s="10" t="s">
        <v>228</v>
      </c>
      <c r="G732" s="10" t="s">
        <v>229</v>
      </c>
    </row>
    <row r="733" spans="1:7" ht="36.950000000000003" customHeight="1">
      <c r="A733" s="11" t="s">
        <v>375</v>
      </c>
      <c r="B733" s="12" t="s">
        <v>376</v>
      </c>
      <c r="C733" s="11" t="s">
        <v>16</v>
      </c>
      <c r="D733" s="11" t="s">
        <v>235</v>
      </c>
      <c r="E733" s="13">
        <v>0.12372303</v>
      </c>
      <c r="F733" s="14">
        <v>257.26</v>
      </c>
      <c r="G733" s="14">
        <v>31.82</v>
      </c>
    </row>
    <row r="734" spans="1:7" ht="15" customHeight="1">
      <c r="A734" s="6"/>
      <c r="B734" s="6"/>
      <c r="C734" s="6"/>
      <c r="D734" s="6"/>
      <c r="E734" s="57" t="s">
        <v>236</v>
      </c>
      <c r="F734" s="57"/>
      <c r="G734" s="15">
        <v>31.82</v>
      </c>
    </row>
    <row r="735" spans="1:7" ht="15" customHeight="1">
      <c r="A735" s="56" t="s">
        <v>237</v>
      </c>
      <c r="B735" s="56"/>
      <c r="C735" s="10" t="s">
        <v>3</v>
      </c>
      <c r="D735" s="10" t="s">
        <v>4</v>
      </c>
      <c r="E735" s="10" t="s">
        <v>227</v>
      </c>
      <c r="F735" s="10" t="s">
        <v>228</v>
      </c>
      <c r="G735" s="10" t="s">
        <v>229</v>
      </c>
    </row>
    <row r="736" spans="1:7" ht="15" customHeight="1">
      <c r="A736" s="11" t="s">
        <v>377</v>
      </c>
      <c r="B736" s="12" t="s">
        <v>378</v>
      </c>
      <c r="C736" s="11" t="s">
        <v>16</v>
      </c>
      <c r="D736" s="11" t="s">
        <v>17</v>
      </c>
      <c r="E736" s="13">
        <v>10.028953619999999</v>
      </c>
      <c r="F736" s="14">
        <v>39.4</v>
      </c>
      <c r="G736" s="14">
        <v>395.14</v>
      </c>
    </row>
    <row r="737" spans="1:7" ht="20.100000000000001" customHeight="1">
      <c r="A737" s="11" t="s">
        <v>474</v>
      </c>
      <c r="B737" s="12" t="s">
        <v>475</v>
      </c>
      <c r="C737" s="11" t="s">
        <v>16</v>
      </c>
      <c r="D737" s="11" t="s">
        <v>82</v>
      </c>
      <c r="E737" s="13">
        <v>2</v>
      </c>
      <c r="F737" s="14">
        <v>92.79</v>
      </c>
      <c r="G737" s="14">
        <v>185.58</v>
      </c>
    </row>
    <row r="738" spans="1:7" ht="29.1" customHeight="1">
      <c r="A738" s="11" t="s">
        <v>476</v>
      </c>
      <c r="B738" s="12" t="s">
        <v>477</v>
      </c>
      <c r="C738" s="11" t="s">
        <v>16</v>
      </c>
      <c r="D738" s="11" t="s">
        <v>82</v>
      </c>
      <c r="E738" s="13">
        <v>1</v>
      </c>
      <c r="F738" s="14">
        <v>2079.29</v>
      </c>
      <c r="G738" s="14">
        <v>2079.29</v>
      </c>
    </row>
    <row r="739" spans="1:7" ht="15" customHeight="1">
      <c r="A739" s="6"/>
      <c r="B739" s="6"/>
      <c r="C739" s="6"/>
      <c r="D739" s="6"/>
      <c r="E739" s="57" t="s">
        <v>249</v>
      </c>
      <c r="F739" s="57"/>
      <c r="G739" s="15">
        <v>2660.01</v>
      </c>
    </row>
    <row r="740" spans="1:7" ht="15" customHeight="1">
      <c r="A740" s="56" t="s">
        <v>250</v>
      </c>
      <c r="B740" s="56"/>
      <c r="C740" s="10" t="s">
        <v>3</v>
      </c>
      <c r="D740" s="10" t="s">
        <v>4</v>
      </c>
      <c r="E740" s="10" t="s">
        <v>227</v>
      </c>
      <c r="F740" s="10" t="s">
        <v>228</v>
      </c>
      <c r="G740" s="10" t="s">
        <v>229</v>
      </c>
    </row>
    <row r="741" spans="1:7" ht="15" customHeight="1">
      <c r="A741" s="11" t="s">
        <v>360</v>
      </c>
      <c r="B741" s="12" t="s">
        <v>361</v>
      </c>
      <c r="C741" s="11" t="s">
        <v>16</v>
      </c>
      <c r="D741" s="11" t="s">
        <v>253</v>
      </c>
      <c r="E741" s="13">
        <v>1.57509933</v>
      </c>
      <c r="F741" s="14">
        <v>15.79</v>
      </c>
      <c r="G741" s="14">
        <v>24.87</v>
      </c>
    </row>
    <row r="742" spans="1:7" ht="15" customHeight="1">
      <c r="A742" s="11" t="s">
        <v>362</v>
      </c>
      <c r="B742" s="12" t="s">
        <v>363</v>
      </c>
      <c r="C742" s="11" t="s">
        <v>16</v>
      </c>
      <c r="D742" s="11" t="s">
        <v>253</v>
      </c>
      <c r="E742" s="13">
        <v>5.1188608799999997</v>
      </c>
      <c r="F742" s="14">
        <v>19.79</v>
      </c>
      <c r="G742" s="14">
        <v>101.3</v>
      </c>
    </row>
    <row r="743" spans="1:7" ht="18" customHeight="1">
      <c r="A743" s="6"/>
      <c r="B743" s="6"/>
      <c r="C743" s="6"/>
      <c r="D743" s="6"/>
      <c r="E743" s="57" t="s">
        <v>256</v>
      </c>
      <c r="F743" s="57"/>
      <c r="G743" s="15">
        <v>126.17</v>
      </c>
    </row>
    <row r="744" spans="1:7" ht="15" customHeight="1">
      <c r="A744" s="6"/>
      <c r="B744" s="6"/>
      <c r="C744" s="6"/>
      <c r="D744" s="6"/>
      <c r="E744" s="58" t="s">
        <v>263</v>
      </c>
      <c r="F744" s="58"/>
      <c r="G744" s="2">
        <v>2818</v>
      </c>
    </row>
    <row r="745" spans="1:7" ht="9.9499999999999993" customHeight="1">
      <c r="A745" s="6"/>
      <c r="B745" s="6"/>
      <c r="C745" s="54"/>
      <c r="D745" s="54"/>
      <c r="E745" s="6"/>
      <c r="F745" s="6"/>
      <c r="G745" s="6"/>
    </row>
    <row r="746" spans="1:7" ht="20.100000000000001" customHeight="1">
      <c r="A746" s="55" t="s">
        <v>522</v>
      </c>
      <c r="B746" s="55"/>
      <c r="C746" s="55"/>
      <c r="D746" s="55"/>
      <c r="E746" s="55"/>
      <c r="F746" s="55"/>
      <c r="G746" s="55"/>
    </row>
    <row r="747" spans="1:7" ht="15" customHeight="1">
      <c r="A747" s="56" t="s">
        <v>237</v>
      </c>
      <c r="B747" s="56"/>
      <c r="C747" s="10" t="s">
        <v>3</v>
      </c>
      <c r="D747" s="10" t="s">
        <v>4</v>
      </c>
      <c r="E747" s="10" t="s">
        <v>227</v>
      </c>
      <c r="F747" s="10" t="s">
        <v>228</v>
      </c>
      <c r="G747" s="10" t="s">
        <v>229</v>
      </c>
    </row>
    <row r="748" spans="1:7" ht="15" customHeight="1">
      <c r="A748" s="11" t="s">
        <v>398</v>
      </c>
      <c r="B748" s="12" t="s">
        <v>399</v>
      </c>
      <c r="C748" s="11" t="s">
        <v>16</v>
      </c>
      <c r="D748" s="11" t="s">
        <v>17</v>
      </c>
      <c r="E748" s="13">
        <v>0.88493752000000003</v>
      </c>
      <c r="F748" s="14">
        <v>5.35</v>
      </c>
      <c r="G748" s="14">
        <v>4.7300000000000004</v>
      </c>
    </row>
    <row r="749" spans="1:7" ht="15" customHeight="1">
      <c r="A749" s="6"/>
      <c r="B749" s="6"/>
      <c r="C749" s="6"/>
      <c r="D749" s="6"/>
      <c r="E749" s="57" t="s">
        <v>249</v>
      </c>
      <c r="F749" s="57"/>
      <c r="G749" s="15">
        <v>4.7300000000000004</v>
      </c>
    </row>
    <row r="750" spans="1:7" ht="15" customHeight="1">
      <c r="A750" s="56" t="s">
        <v>250</v>
      </c>
      <c r="B750" s="56"/>
      <c r="C750" s="10" t="s">
        <v>3</v>
      </c>
      <c r="D750" s="10" t="s">
        <v>4</v>
      </c>
      <c r="E750" s="10" t="s">
        <v>227</v>
      </c>
      <c r="F750" s="10" t="s">
        <v>228</v>
      </c>
      <c r="G750" s="10" t="s">
        <v>229</v>
      </c>
    </row>
    <row r="751" spans="1:7" ht="15" customHeight="1">
      <c r="A751" s="11" t="s">
        <v>360</v>
      </c>
      <c r="B751" s="12" t="s">
        <v>361</v>
      </c>
      <c r="C751" s="11" t="s">
        <v>16</v>
      </c>
      <c r="D751" s="11" t="s">
        <v>253</v>
      </c>
      <c r="E751" s="13">
        <v>0.14823710000000001</v>
      </c>
      <c r="F751" s="14">
        <v>15.79</v>
      </c>
      <c r="G751" s="14">
        <v>2.34</v>
      </c>
    </row>
    <row r="752" spans="1:7" ht="15" customHeight="1">
      <c r="A752" s="11" t="s">
        <v>362</v>
      </c>
      <c r="B752" s="12" t="s">
        <v>363</v>
      </c>
      <c r="C752" s="11" t="s">
        <v>16</v>
      </c>
      <c r="D752" s="11" t="s">
        <v>253</v>
      </c>
      <c r="E752" s="13">
        <v>0.14823710000000001</v>
      </c>
      <c r="F752" s="14">
        <v>19.79</v>
      </c>
      <c r="G752" s="14">
        <v>2.93</v>
      </c>
    </row>
    <row r="753" spans="1:7" ht="18" customHeight="1">
      <c r="A753" s="6"/>
      <c r="B753" s="6"/>
      <c r="C753" s="6"/>
      <c r="D753" s="6"/>
      <c r="E753" s="57" t="s">
        <v>256</v>
      </c>
      <c r="F753" s="57"/>
      <c r="G753" s="15">
        <v>5.27</v>
      </c>
    </row>
    <row r="754" spans="1:7" ht="15" customHeight="1">
      <c r="A754" s="6"/>
      <c r="B754" s="6"/>
      <c r="C754" s="6"/>
      <c r="D754" s="6"/>
      <c r="E754" s="58" t="s">
        <v>263</v>
      </c>
      <c r="F754" s="58"/>
      <c r="G754" s="2">
        <v>10</v>
      </c>
    </row>
    <row r="755" spans="1:7" ht="9.9499999999999993" customHeight="1">
      <c r="A755" s="6"/>
      <c r="B755" s="6"/>
      <c r="C755" s="54"/>
      <c r="D755" s="54"/>
      <c r="E755" s="6"/>
      <c r="F755" s="6"/>
      <c r="G755" s="6"/>
    </row>
    <row r="756" spans="1:7" ht="20.100000000000001" customHeight="1">
      <c r="A756" s="55" t="s">
        <v>523</v>
      </c>
      <c r="B756" s="55"/>
      <c r="C756" s="55"/>
      <c r="D756" s="55"/>
      <c r="E756" s="55"/>
      <c r="F756" s="55"/>
      <c r="G756" s="55"/>
    </row>
    <row r="757" spans="1:7" ht="15" customHeight="1">
      <c r="A757" s="56" t="s">
        <v>237</v>
      </c>
      <c r="B757" s="56"/>
      <c r="C757" s="10" t="s">
        <v>3</v>
      </c>
      <c r="D757" s="10" t="s">
        <v>4</v>
      </c>
      <c r="E757" s="10" t="s">
        <v>227</v>
      </c>
      <c r="F757" s="10" t="s">
        <v>228</v>
      </c>
      <c r="G757" s="10" t="s">
        <v>229</v>
      </c>
    </row>
    <row r="758" spans="1:7" ht="29.1" customHeight="1">
      <c r="A758" s="11" t="s">
        <v>401</v>
      </c>
      <c r="B758" s="12" t="s">
        <v>402</v>
      </c>
      <c r="C758" s="11" t="s">
        <v>16</v>
      </c>
      <c r="D758" s="11" t="s">
        <v>17</v>
      </c>
      <c r="E758" s="13">
        <v>1.12233889</v>
      </c>
      <c r="F758" s="14">
        <v>2.83</v>
      </c>
      <c r="G758" s="14">
        <v>3.17</v>
      </c>
    </row>
    <row r="759" spans="1:7" ht="20.100000000000001" customHeight="1">
      <c r="A759" s="11" t="s">
        <v>382</v>
      </c>
      <c r="B759" s="12" t="s">
        <v>383</v>
      </c>
      <c r="C759" s="11" t="s">
        <v>16</v>
      </c>
      <c r="D759" s="11" t="s">
        <v>82</v>
      </c>
      <c r="E759" s="13">
        <v>1.3853249999999999E-2</v>
      </c>
      <c r="F759" s="14">
        <v>3.38</v>
      </c>
      <c r="G759" s="14">
        <v>0.04</v>
      </c>
    </row>
    <row r="760" spans="1:7" ht="15" customHeight="1">
      <c r="A760" s="6"/>
      <c r="B760" s="6"/>
      <c r="C760" s="6"/>
      <c r="D760" s="6"/>
      <c r="E760" s="57" t="s">
        <v>249</v>
      </c>
      <c r="F760" s="57"/>
      <c r="G760" s="15">
        <v>3.21</v>
      </c>
    </row>
    <row r="761" spans="1:7" ht="15" customHeight="1">
      <c r="A761" s="56" t="s">
        <v>250</v>
      </c>
      <c r="B761" s="56"/>
      <c r="C761" s="10" t="s">
        <v>3</v>
      </c>
      <c r="D761" s="10" t="s">
        <v>4</v>
      </c>
      <c r="E761" s="10" t="s">
        <v>227</v>
      </c>
      <c r="F761" s="10" t="s">
        <v>228</v>
      </c>
      <c r="G761" s="10" t="s">
        <v>229</v>
      </c>
    </row>
    <row r="762" spans="1:7" ht="15" customHeight="1">
      <c r="A762" s="11" t="s">
        <v>360</v>
      </c>
      <c r="B762" s="12" t="s">
        <v>361</v>
      </c>
      <c r="C762" s="11" t="s">
        <v>16</v>
      </c>
      <c r="D762" s="11" t="s">
        <v>253</v>
      </c>
      <c r="E762" s="13">
        <v>2.829425E-2</v>
      </c>
      <c r="F762" s="14">
        <v>15.79</v>
      </c>
      <c r="G762" s="14">
        <v>0.44</v>
      </c>
    </row>
    <row r="763" spans="1:7" ht="15" customHeight="1">
      <c r="A763" s="11" t="s">
        <v>362</v>
      </c>
      <c r="B763" s="12" t="s">
        <v>363</v>
      </c>
      <c r="C763" s="11" t="s">
        <v>16</v>
      </c>
      <c r="D763" s="11" t="s">
        <v>253</v>
      </c>
      <c r="E763" s="13">
        <v>2.829425E-2</v>
      </c>
      <c r="F763" s="14">
        <v>19.79</v>
      </c>
      <c r="G763" s="14">
        <v>0.55000000000000004</v>
      </c>
    </row>
    <row r="764" spans="1:7" ht="18" customHeight="1">
      <c r="A764" s="6"/>
      <c r="B764" s="6"/>
      <c r="C764" s="6"/>
      <c r="D764" s="6"/>
      <c r="E764" s="57" t="s">
        <v>256</v>
      </c>
      <c r="F764" s="57"/>
      <c r="G764" s="15">
        <v>0.99</v>
      </c>
    </row>
    <row r="765" spans="1:7" ht="15" customHeight="1">
      <c r="A765" s="6"/>
      <c r="B765" s="6"/>
      <c r="C765" s="6"/>
      <c r="D765" s="6"/>
      <c r="E765" s="58" t="s">
        <v>263</v>
      </c>
      <c r="F765" s="58"/>
      <c r="G765" s="2">
        <v>4.2</v>
      </c>
    </row>
    <row r="766" spans="1:7" ht="9.9499999999999993" customHeight="1">
      <c r="A766" s="6"/>
      <c r="B766" s="6"/>
      <c r="C766" s="54"/>
      <c r="D766" s="54"/>
      <c r="E766" s="6"/>
      <c r="F766" s="6"/>
      <c r="G766" s="6"/>
    </row>
    <row r="767" spans="1:7" ht="20.100000000000001" customHeight="1">
      <c r="A767" s="55" t="s">
        <v>524</v>
      </c>
      <c r="B767" s="55"/>
      <c r="C767" s="55"/>
      <c r="D767" s="55"/>
      <c r="E767" s="55"/>
      <c r="F767" s="55"/>
      <c r="G767" s="55"/>
    </row>
    <row r="768" spans="1:7" ht="15" customHeight="1">
      <c r="A768" s="56" t="s">
        <v>237</v>
      </c>
      <c r="B768" s="56"/>
      <c r="C768" s="10" t="s">
        <v>3</v>
      </c>
      <c r="D768" s="10" t="s">
        <v>4</v>
      </c>
      <c r="E768" s="10" t="s">
        <v>227</v>
      </c>
      <c r="F768" s="10" t="s">
        <v>228</v>
      </c>
      <c r="G768" s="10" t="s">
        <v>229</v>
      </c>
    </row>
    <row r="769" spans="1:7" ht="20.100000000000001" customHeight="1">
      <c r="A769" s="11" t="s">
        <v>410</v>
      </c>
      <c r="B769" s="12" t="s">
        <v>411</v>
      </c>
      <c r="C769" s="11" t="s">
        <v>16</v>
      </c>
      <c r="D769" s="11" t="s">
        <v>82</v>
      </c>
      <c r="E769" s="13">
        <v>1</v>
      </c>
      <c r="F769" s="14">
        <v>1.91</v>
      </c>
      <c r="G769" s="14">
        <v>1.91</v>
      </c>
    </row>
    <row r="770" spans="1:7" ht="15" customHeight="1">
      <c r="A770" s="6"/>
      <c r="B770" s="6"/>
      <c r="C770" s="6"/>
      <c r="D770" s="6"/>
      <c r="E770" s="57" t="s">
        <v>249</v>
      </c>
      <c r="F770" s="57"/>
      <c r="G770" s="15">
        <v>1.91</v>
      </c>
    </row>
    <row r="771" spans="1:7" ht="15" customHeight="1">
      <c r="A771" s="56" t="s">
        <v>250</v>
      </c>
      <c r="B771" s="56"/>
      <c r="C771" s="10" t="s">
        <v>3</v>
      </c>
      <c r="D771" s="10" t="s">
        <v>4</v>
      </c>
      <c r="E771" s="10" t="s">
        <v>227</v>
      </c>
      <c r="F771" s="10" t="s">
        <v>228</v>
      </c>
      <c r="G771" s="10" t="s">
        <v>229</v>
      </c>
    </row>
    <row r="772" spans="1:7" ht="15" customHeight="1">
      <c r="A772" s="11" t="s">
        <v>360</v>
      </c>
      <c r="B772" s="12" t="s">
        <v>361</v>
      </c>
      <c r="C772" s="11" t="s">
        <v>16</v>
      </c>
      <c r="D772" s="11" t="s">
        <v>253</v>
      </c>
      <c r="E772" s="13">
        <v>0.22784571000000001</v>
      </c>
      <c r="F772" s="14">
        <v>15.79</v>
      </c>
      <c r="G772" s="14">
        <v>3.59</v>
      </c>
    </row>
    <row r="773" spans="1:7" ht="15" customHeight="1">
      <c r="A773" s="11" t="s">
        <v>362</v>
      </c>
      <c r="B773" s="12" t="s">
        <v>363</v>
      </c>
      <c r="C773" s="11" t="s">
        <v>16</v>
      </c>
      <c r="D773" s="11" t="s">
        <v>253</v>
      </c>
      <c r="E773" s="13">
        <v>0.22784571000000001</v>
      </c>
      <c r="F773" s="14">
        <v>19.79</v>
      </c>
      <c r="G773" s="14">
        <v>4.5</v>
      </c>
    </row>
    <row r="774" spans="1:7" ht="18" customHeight="1">
      <c r="A774" s="6"/>
      <c r="B774" s="6"/>
      <c r="C774" s="6"/>
      <c r="D774" s="6"/>
      <c r="E774" s="57" t="s">
        <v>256</v>
      </c>
      <c r="F774" s="57"/>
      <c r="G774" s="15">
        <v>8.09</v>
      </c>
    </row>
    <row r="775" spans="1:7" ht="15" customHeight="1">
      <c r="A775" s="6"/>
      <c r="B775" s="6"/>
      <c r="C775" s="6"/>
      <c r="D775" s="6"/>
      <c r="E775" s="58" t="s">
        <v>263</v>
      </c>
      <c r="F775" s="58"/>
      <c r="G775" s="2">
        <v>10</v>
      </c>
    </row>
    <row r="776" spans="1:7" ht="9.9499999999999993" customHeight="1">
      <c r="A776" s="6"/>
      <c r="B776" s="6"/>
      <c r="C776" s="54"/>
      <c r="D776" s="54"/>
      <c r="E776" s="6"/>
      <c r="F776" s="6"/>
      <c r="G776" s="6"/>
    </row>
    <row r="777" spans="1:7" ht="20.100000000000001" customHeight="1">
      <c r="A777" s="55" t="s">
        <v>525</v>
      </c>
      <c r="B777" s="55"/>
      <c r="C777" s="55"/>
      <c r="D777" s="55"/>
      <c r="E777" s="55"/>
      <c r="F777" s="55"/>
      <c r="G777" s="55"/>
    </row>
    <row r="778" spans="1:7" ht="15" customHeight="1">
      <c r="A778" s="56" t="s">
        <v>237</v>
      </c>
      <c r="B778" s="56"/>
      <c r="C778" s="10" t="s">
        <v>3</v>
      </c>
      <c r="D778" s="10" t="s">
        <v>4</v>
      </c>
      <c r="E778" s="10" t="s">
        <v>227</v>
      </c>
      <c r="F778" s="10" t="s">
        <v>228</v>
      </c>
      <c r="G778" s="10" t="s">
        <v>229</v>
      </c>
    </row>
    <row r="779" spans="1:7" ht="15" customHeight="1">
      <c r="A779" s="11" t="s">
        <v>377</v>
      </c>
      <c r="B779" s="12" t="s">
        <v>378</v>
      </c>
      <c r="C779" s="11" t="s">
        <v>16</v>
      </c>
      <c r="D779" s="11" t="s">
        <v>17</v>
      </c>
      <c r="E779" s="13">
        <v>7.3821363</v>
      </c>
      <c r="F779" s="14">
        <v>39.4</v>
      </c>
      <c r="G779" s="14">
        <v>290.85000000000002</v>
      </c>
    </row>
    <row r="780" spans="1:7" ht="20.100000000000001" customHeight="1">
      <c r="A780" s="11" t="s">
        <v>483</v>
      </c>
      <c r="B780" s="12" t="s">
        <v>484</v>
      </c>
      <c r="C780" s="11" t="s">
        <v>16</v>
      </c>
      <c r="D780" s="11" t="s">
        <v>82</v>
      </c>
      <c r="E780" s="13">
        <v>4</v>
      </c>
      <c r="F780" s="14">
        <v>26.17</v>
      </c>
      <c r="G780" s="14">
        <v>104.68</v>
      </c>
    </row>
    <row r="781" spans="1:7" ht="20.100000000000001" customHeight="1">
      <c r="A781" s="11" t="s">
        <v>485</v>
      </c>
      <c r="B781" s="12" t="s">
        <v>486</v>
      </c>
      <c r="C781" s="11" t="s">
        <v>16</v>
      </c>
      <c r="D781" s="11" t="s">
        <v>82</v>
      </c>
      <c r="E781" s="13">
        <v>1</v>
      </c>
      <c r="F781" s="14">
        <v>306.07</v>
      </c>
      <c r="G781" s="14">
        <v>306.07</v>
      </c>
    </row>
    <row r="782" spans="1:7" ht="15" customHeight="1">
      <c r="A782" s="6"/>
      <c r="B782" s="6"/>
      <c r="C782" s="6"/>
      <c r="D782" s="6"/>
      <c r="E782" s="57" t="s">
        <v>249</v>
      </c>
      <c r="F782" s="57"/>
      <c r="G782" s="15">
        <v>701.6</v>
      </c>
    </row>
    <row r="783" spans="1:7" ht="15" customHeight="1">
      <c r="A783" s="56" t="s">
        <v>250</v>
      </c>
      <c r="B783" s="56"/>
      <c r="C783" s="10" t="s">
        <v>3</v>
      </c>
      <c r="D783" s="10" t="s">
        <v>4</v>
      </c>
      <c r="E783" s="10" t="s">
        <v>227</v>
      </c>
      <c r="F783" s="10" t="s">
        <v>228</v>
      </c>
      <c r="G783" s="10" t="s">
        <v>229</v>
      </c>
    </row>
    <row r="784" spans="1:7" ht="15" customHeight="1">
      <c r="A784" s="11" t="s">
        <v>360</v>
      </c>
      <c r="B784" s="12" t="s">
        <v>361</v>
      </c>
      <c r="C784" s="11" t="s">
        <v>16</v>
      </c>
      <c r="D784" s="11" t="s">
        <v>253</v>
      </c>
      <c r="E784" s="13">
        <v>3.9050158399999999</v>
      </c>
      <c r="F784" s="14">
        <v>15.79</v>
      </c>
      <c r="G784" s="14">
        <v>61.66</v>
      </c>
    </row>
    <row r="785" spans="1:7" ht="15" customHeight="1">
      <c r="A785" s="11" t="s">
        <v>362</v>
      </c>
      <c r="B785" s="12" t="s">
        <v>363</v>
      </c>
      <c r="C785" s="11" t="s">
        <v>16</v>
      </c>
      <c r="D785" s="11" t="s">
        <v>253</v>
      </c>
      <c r="E785" s="13">
        <v>12.686270370000001</v>
      </c>
      <c r="F785" s="14">
        <v>19.79</v>
      </c>
      <c r="G785" s="14">
        <v>251.06</v>
      </c>
    </row>
    <row r="786" spans="1:7" ht="18" customHeight="1">
      <c r="A786" s="6"/>
      <c r="B786" s="6"/>
      <c r="C786" s="6"/>
      <c r="D786" s="6"/>
      <c r="E786" s="57" t="s">
        <v>256</v>
      </c>
      <c r="F786" s="57"/>
      <c r="G786" s="15">
        <v>312.72000000000003</v>
      </c>
    </row>
    <row r="787" spans="1:7" ht="15" customHeight="1">
      <c r="A787" s="6"/>
      <c r="B787" s="6"/>
      <c r="C787" s="6"/>
      <c r="D787" s="6"/>
      <c r="E787" s="58" t="s">
        <v>263</v>
      </c>
      <c r="F787" s="58"/>
      <c r="G787" s="2">
        <v>1014.32</v>
      </c>
    </row>
    <row r="788" spans="1:7" ht="9.9499999999999993" customHeight="1">
      <c r="A788" s="6"/>
      <c r="B788" s="6"/>
      <c r="C788" s="54"/>
      <c r="D788" s="54"/>
      <c r="E788" s="6"/>
      <c r="F788" s="6"/>
      <c r="G788" s="6"/>
    </row>
    <row r="789" spans="1:7" ht="20.100000000000001" customHeight="1">
      <c r="A789" s="55" t="s">
        <v>526</v>
      </c>
      <c r="B789" s="55"/>
      <c r="C789" s="55"/>
      <c r="D789" s="55"/>
      <c r="E789" s="55"/>
      <c r="F789" s="55"/>
      <c r="G789" s="55"/>
    </row>
    <row r="790" spans="1:7" ht="15" customHeight="1">
      <c r="A790" s="56" t="s">
        <v>445</v>
      </c>
      <c r="B790" s="56"/>
      <c r="C790" s="10" t="s">
        <v>3</v>
      </c>
      <c r="D790" s="10" t="s">
        <v>4</v>
      </c>
      <c r="E790" s="10" t="s">
        <v>227</v>
      </c>
      <c r="F790" s="10" t="s">
        <v>228</v>
      </c>
      <c r="G790" s="10" t="s">
        <v>229</v>
      </c>
    </row>
    <row r="791" spans="1:7" ht="15" customHeight="1">
      <c r="A791" s="11" t="s">
        <v>446</v>
      </c>
      <c r="B791" s="12" t="s">
        <v>447</v>
      </c>
      <c r="C791" s="11" t="s">
        <v>133</v>
      </c>
      <c r="D791" s="11" t="s">
        <v>448</v>
      </c>
      <c r="E791" s="13">
        <v>0.4359113</v>
      </c>
      <c r="F791" s="14">
        <v>3.88</v>
      </c>
      <c r="G791" s="14">
        <v>1.69</v>
      </c>
    </row>
    <row r="792" spans="1:7" ht="15" customHeight="1">
      <c r="A792" s="11" t="s">
        <v>449</v>
      </c>
      <c r="B792" s="12" t="s">
        <v>450</v>
      </c>
      <c r="C792" s="11" t="s">
        <v>133</v>
      </c>
      <c r="D792" s="11" t="s">
        <v>448</v>
      </c>
      <c r="E792" s="13">
        <v>0.21795565</v>
      </c>
      <c r="F792" s="14">
        <v>3.79</v>
      </c>
      <c r="G792" s="14">
        <v>0.83</v>
      </c>
    </row>
    <row r="793" spans="1:7" ht="15" customHeight="1">
      <c r="A793" s="6"/>
      <c r="B793" s="6"/>
      <c r="C793" s="6"/>
      <c r="D793" s="6"/>
      <c r="E793" s="57" t="s">
        <v>451</v>
      </c>
      <c r="F793" s="57"/>
      <c r="G793" s="15">
        <v>2.52</v>
      </c>
    </row>
    <row r="794" spans="1:7" ht="15" customHeight="1">
      <c r="A794" s="56" t="s">
        <v>237</v>
      </c>
      <c r="B794" s="56"/>
      <c r="C794" s="10" t="s">
        <v>3</v>
      </c>
      <c r="D794" s="10" t="s">
        <v>4</v>
      </c>
      <c r="E794" s="10" t="s">
        <v>227</v>
      </c>
      <c r="F794" s="10" t="s">
        <v>228</v>
      </c>
      <c r="G794" s="10" t="s">
        <v>229</v>
      </c>
    </row>
    <row r="795" spans="1:7" ht="15" customHeight="1">
      <c r="A795" s="11" t="s">
        <v>488</v>
      </c>
      <c r="B795" s="12" t="s">
        <v>489</v>
      </c>
      <c r="C795" s="11" t="s">
        <v>133</v>
      </c>
      <c r="D795" s="11" t="s">
        <v>490</v>
      </c>
      <c r="E795" s="13">
        <v>0.4359113</v>
      </c>
      <c r="F795" s="14">
        <v>0.86</v>
      </c>
      <c r="G795" s="14">
        <v>0.37</v>
      </c>
    </row>
    <row r="796" spans="1:7" ht="15" customHeight="1">
      <c r="A796" s="11" t="s">
        <v>491</v>
      </c>
      <c r="B796" s="12" t="s">
        <v>492</v>
      </c>
      <c r="C796" s="11" t="s">
        <v>133</v>
      </c>
      <c r="D796" s="11" t="s">
        <v>454</v>
      </c>
      <c r="E796" s="13">
        <v>0.19616009000000001</v>
      </c>
      <c r="F796" s="14">
        <v>38.47</v>
      </c>
      <c r="G796" s="14">
        <v>7.55</v>
      </c>
    </row>
    <row r="797" spans="1:7" ht="15" customHeight="1">
      <c r="A797" s="6"/>
      <c r="B797" s="6"/>
      <c r="C797" s="6"/>
      <c r="D797" s="6"/>
      <c r="E797" s="57" t="s">
        <v>249</v>
      </c>
      <c r="F797" s="57"/>
      <c r="G797" s="15">
        <v>7.92</v>
      </c>
    </row>
    <row r="798" spans="1:7" ht="15" customHeight="1">
      <c r="A798" s="56" t="s">
        <v>457</v>
      </c>
      <c r="B798" s="56"/>
      <c r="C798" s="10" t="s">
        <v>3</v>
      </c>
      <c r="D798" s="10" t="s">
        <v>4</v>
      </c>
      <c r="E798" s="10" t="s">
        <v>227</v>
      </c>
      <c r="F798" s="10" t="s">
        <v>228</v>
      </c>
      <c r="G798" s="10" t="s">
        <v>229</v>
      </c>
    </row>
    <row r="799" spans="1:7" ht="15" customHeight="1">
      <c r="A799" s="11" t="s">
        <v>458</v>
      </c>
      <c r="B799" s="12" t="s">
        <v>459</v>
      </c>
      <c r="C799" s="11" t="s">
        <v>133</v>
      </c>
      <c r="D799" s="11" t="s">
        <v>448</v>
      </c>
      <c r="E799" s="13">
        <v>0.4359113</v>
      </c>
      <c r="F799" s="14">
        <v>16.5</v>
      </c>
      <c r="G799" s="14">
        <v>7.19</v>
      </c>
    </row>
    <row r="800" spans="1:7" ht="15" customHeight="1">
      <c r="A800" s="11" t="s">
        <v>460</v>
      </c>
      <c r="B800" s="12" t="s">
        <v>461</v>
      </c>
      <c r="C800" s="11" t="s">
        <v>133</v>
      </c>
      <c r="D800" s="11" t="s">
        <v>448</v>
      </c>
      <c r="E800" s="13">
        <v>0.21795565</v>
      </c>
      <c r="F800" s="14">
        <v>11.65</v>
      </c>
      <c r="G800" s="14">
        <v>2.54</v>
      </c>
    </row>
    <row r="801" spans="1:7" ht="15" customHeight="1">
      <c r="A801" s="6"/>
      <c r="B801" s="6"/>
      <c r="C801" s="6"/>
      <c r="D801" s="6"/>
      <c r="E801" s="57" t="s">
        <v>462</v>
      </c>
      <c r="F801" s="57"/>
      <c r="G801" s="15">
        <v>9.73</v>
      </c>
    </row>
    <row r="802" spans="1:7" ht="15" customHeight="1">
      <c r="A802" s="6"/>
      <c r="B802" s="6"/>
      <c r="C802" s="6"/>
      <c r="D802" s="6"/>
      <c r="E802" s="58" t="s">
        <v>263</v>
      </c>
      <c r="F802" s="58"/>
      <c r="G802" s="2">
        <v>20.170000000000002</v>
      </c>
    </row>
    <row r="803" spans="1:7" ht="9.9499999999999993" customHeight="1">
      <c r="A803" s="6"/>
      <c r="B803" s="6"/>
      <c r="C803" s="54"/>
      <c r="D803" s="54"/>
      <c r="E803" s="6"/>
      <c r="F803" s="6"/>
      <c r="G803" s="6"/>
    </row>
    <row r="804" spans="1:7" ht="20.100000000000001" customHeight="1">
      <c r="A804" s="55" t="s">
        <v>527</v>
      </c>
      <c r="B804" s="55"/>
      <c r="C804" s="55"/>
      <c r="D804" s="55"/>
      <c r="E804" s="55"/>
      <c r="F804" s="55"/>
      <c r="G804" s="55"/>
    </row>
    <row r="805" spans="1:7" ht="15" customHeight="1">
      <c r="A805" s="56" t="s">
        <v>445</v>
      </c>
      <c r="B805" s="56"/>
      <c r="C805" s="10" t="s">
        <v>3</v>
      </c>
      <c r="D805" s="10" t="s">
        <v>4</v>
      </c>
      <c r="E805" s="10" t="s">
        <v>227</v>
      </c>
      <c r="F805" s="10" t="s">
        <v>228</v>
      </c>
      <c r="G805" s="10" t="s">
        <v>229</v>
      </c>
    </row>
    <row r="806" spans="1:7" ht="15" customHeight="1">
      <c r="A806" s="11" t="s">
        <v>449</v>
      </c>
      <c r="B806" s="12" t="s">
        <v>450</v>
      </c>
      <c r="C806" s="11" t="s">
        <v>133</v>
      </c>
      <c r="D806" s="11" t="s">
        <v>448</v>
      </c>
      <c r="E806" s="13">
        <v>1.17682518</v>
      </c>
      <c r="F806" s="14">
        <v>3.79</v>
      </c>
      <c r="G806" s="14">
        <v>4.46</v>
      </c>
    </row>
    <row r="807" spans="1:7" ht="15" customHeight="1">
      <c r="A807" s="6"/>
      <c r="B807" s="6"/>
      <c r="C807" s="6"/>
      <c r="D807" s="6"/>
      <c r="E807" s="57" t="s">
        <v>451</v>
      </c>
      <c r="F807" s="57"/>
      <c r="G807" s="15">
        <v>4.46</v>
      </c>
    </row>
    <row r="808" spans="1:7" ht="15" customHeight="1">
      <c r="A808" s="56" t="s">
        <v>237</v>
      </c>
      <c r="B808" s="56"/>
      <c r="C808" s="10" t="s">
        <v>3</v>
      </c>
      <c r="D808" s="10" t="s">
        <v>4</v>
      </c>
      <c r="E808" s="10" t="s">
        <v>227</v>
      </c>
      <c r="F808" s="10" t="s">
        <v>228</v>
      </c>
      <c r="G808" s="10" t="s">
        <v>229</v>
      </c>
    </row>
    <row r="809" spans="1:7" ht="15" customHeight="1">
      <c r="A809" s="11" t="s">
        <v>494</v>
      </c>
      <c r="B809" s="12" t="s">
        <v>495</v>
      </c>
      <c r="C809" s="11" t="s">
        <v>133</v>
      </c>
      <c r="D809" s="11" t="s">
        <v>187</v>
      </c>
      <c r="E809" s="13">
        <v>1.3180442000000001</v>
      </c>
      <c r="F809" s="14">
        <v>92.86</v>
      </c>
      <c r="G809" s="14">
        <v>122.39</v>
      </c>
    </row>
    <row r="810" spans="1:7" ht="15" customHeight="1">
      <c r="A810" s="6"/>
      <c r="B810" s="6"/>
      <c r="C810" s="6"/>
      <c r="D810" s="6"/>
      <c r="E810" s="57" t="s">
        <v>249</v>
      </c>
      <c r="F810" s="57"/>
      <c r="G810" s="15">
        <v>122.39</v>
      </c>
    </row>
    <row r="811" spans="1:7" ht="15" customHeight="1">
      <c r="A811" s="56" t="s">
        <v>457</v>
      </c>
      <c r="B811" s="56"/>
      <c r="C811" s="10" t="s">
        <v>3</v>
      </c>
      <c r="D811" s="10" t="s">
        <v>4</v>
      </c>
      <c r="E811" s="10" t="s">
        <v>227</v>
      </c>
      <c r="F811" s="10" t="s">
        <v>228</v>
      </c>
      <c r="G811" s="10" t="s">
        <v>229</v>
      </c>
    </row>
    <row r="812" spans="1:7" ht="15" customHeight="1">
      <c r="A812" s="11" t="s">
        <v>460</v>
      </c>
      <c r="B812" s="12" t="s">
        <v>461</v>
      </c>
      <c r="C812" s="11" t="s">
        <v>133</v>
      </c>
      <c r="D812" s="11" t="s">
        <v>448</v>
      </c>
      <c r="E812" s="13">
        <v>1.17682518</v>
      </c>
      <c r="F812" s="14">
        <v>11.65</v>
      </c>
      <c r="G812" s="14">
        <v>13.71</v>
      </c>
    </row>
    <row r="813" spans="1:7" ht="15" customHeight="1">
      <c r="A813" s="6"/>
      <c r="B813" s="6"/>
      <c r="C813" s="6"/>
      <c r="D813" s="6"/>
      <c r="E813" s="57" t="s">
        <v>462</v>
      </c>
      <c r="F813" s="57"/>
      <c r="G813" s="15">
        <v>13.71</v>
      </c>
    </row>
    <row r="814" spans="1:7" ht="15" customHeight="1">
      <c r="A814" s="6"/>
      <c r="B814" s="6"/>
      <c r="C814" s="6"/>
      <c r="D814" s="6"/>
      <c r="E814" s="58" t="s">
        <v>263</v>
      </c>
      <c r="F814" s="58"/>
      <c r="G814" s="2">
        <v>140.56</v>
      </c>
    </row>
    <row r="815" spans="1:7" ht="9.9499999999999993" customHeight="1">
      <c r="A815" s="6"/>
      <c r="B815" s="6"/>
      <c r="C815" s="54"/>
      <c r="D815" s="54"/>
      <c r="E815" s="6"/>
      <c r="F815" s="6"/>
      <c r="G815" s="6"/>
    </row>
    <row r="816" spans="1:7" ht="20.100000000000001" customHeight="1">
      <c r="A816" s="55" t="s">
        <v>528</v>
      </c>
      <c r="B816" s="55"/>
      <c r="C816" s="55"/>
      <c r="D816" s="55"/>
      <c r="E816" s="55"/>
      <c r="F816" s="55"/>
      <c r="G816" s="55"/>
    </row>
    <row r="817" spans="1:7" ht="15" customHeight="1">
      <c r="A817" s="56" t="s">
        <v>226</v>
      </c>
      <c r="B817" s="56"/>
      <c r="C817" s="10" t="s">
        <v>3</v>
      </c>
      <c r="D817" s="10" t="s">
        <v>4</v>
      </c>
      <c r="E817" s="10" t="s">
        <v>227</v>
      </c>
      <c r="F817" s="10" t="s">
        <v>228</v>
      </c>
      <c r="G817" s="10" t="s">
        <v>229</v>
      </c>
    </row>
    <row r="818" spans="1:7" ht="36.950000000000003" customHeight="1">
      <c r="A818" s="11" t="s">
        <v>497</v>
      </c>
      <c r="B818" s="12" t="s">
        <v>498</v>
      </c>
      <c r="C818" s="11" t="s">
        <v>16</v>
      </c>
      <c r="D818" s="11" t="s">
        <v>232</v>
      </c>
      <c r="E818" s="13">
        <v>0.14384099</v>
      </c>
      <c r="F818" s="14">
        <v>1.08</v>
      </c>
      <c r="G818" s="14">
        <v>0.15</v>
      </c>
    </row>
    <row r="819" spans="1:7" ht="36.950000000000003" customHeight="1">
      <c r="A819" s="11" t="s">
        <v>499</v>
      </c>
      <c r="B819" s="12" t="s">
        <v>500</v>
      </c>
      <c r="C819" s="11" t="s">
        <v>16</v>
      </c>
      <c r="D819" s="11" t="s">
        <v>235</v>
      </c>
      <c r="E819" s="13">
        <v>5.1514169999999998E-2</v>
      </c>
      <c r="F819" s="14">
        <v>9.24</v>
      </c>
      <c r="G819" s="14">
        <v>0.47</v>
      </c>
    </row>
    <row r="820" spans="1:7" ht="29.1" customHeight="1">
      <c r="A820" s="11" t="s">
        <v>501</v>
      </c>
      <c r="B820" s="12" t="s">
        <v>502</v>
      </c>
      <c r="C820" s="11" t="s">
        <v>16</v>
      </c>
      <c r="D820" s="11" t="s">
        <v>232</v>
      </c>
      <c r="E820" s="13">
        <v>0.19105358</v>
      </c>
      <c r="F820" s="14">
        <v>0.57999999999999996</v>
      </c>
      <c r="G820" s="14">
        <v>0.11</v>
      </c>
    </row>
    <row r="821" spans="1:7" ht="29.1" customHeight="1">
      <c r="A821" s="11" t="s">
        <v>503</v>
      </c>
      <c r="B821" s="12" t="s">
        <v>504</v>
      </c>
      <c r="C821" s="11" t="s">
        <v>16</v>
      </c>
      <c r="D821" s="11" t="s">
        <v>235</v>
      </c>
      <c r="E821" s="13">
        <v>4.3015900000000001E-3</v>
      </c>
      <c r="F821" s="14">
        <v>8.11</v>
      </c>
      <c r="G821" s="14">
        <v>0.03</v>
      </c>
    </row>
    <row r="822" spans="1:7" ht="15" customHeight="1">
      <c r="A822" s="6"/>
      <c r="B822" s="6"/>
      <c r="C822" s="6"/>
      <c r="D822" s="6"/>
      <c r="E822" s="57" t="s">
        <v>236</v>
      </c>
      <c r="F822" s="57"/>
      <c r="G822" s="15">
        <v>0.76</v>
      </c>
    </row>
    <row r="823" spans="1:7" ht="15" customHeight="1">
      <c r="A823" s="56" t="s">
        <v>237</v>
      </c>
      <c r="B823" s="56"/>
      <c r="C823" s="10" t="s">
        <v>3</v>
      </c>
      <c r="D823" s="10" t="s">
        <v>4</v>
      </c>
      <c r="E823" s="10" t="s">
        <v>227</v>
      </c>
      <c r="F823" s="10" t="s">
        <v>228</v>
      </c>
      <c r="G823" s="10" t="s">
        <v>229</v>
      </c>
    </row>
    <row r="824" spans="1:7" ht="20.100000000000001" customHeight="1">
      <c r="A824" s="11" t="s">
        <v>303</v>
      </c>
      <c r="B824" s="12" t="s">
        <v>304</v>
      </c>
      <c r="C824" s="11" t="s">
        <v>16</v>
      </c>
      <c r="D824" s="11" t="s">
        <v>29</v>
      </c>
      <c r="E824" s="13">
        <v>5.9592760000000002E-2</v>
      </c>
      <c r="F824" s="14">
        <v>110</v>
      </c>
      <c r="G824" s="14">
        <v>6.55</v>
      </c>
    </row>
    <row r="825" spans="1:7" ht="45" customHeight="1">
      <c r="A825" s="11" t="s">
        <v>505</v>
      </c>
      <c r="B825" s="12" t="s">
        <v>506</v>
      </c>
      <c r="C825" s="11" t="s">
        <v>16</v>
      </c>
      <c r="D825" s="11" t="s">
        <v>21</v>
      </c>
      <c r="E825" s="13">
        <v>1.0806435299999999</v>
      </c>
      <c r="F825" s="14">
        <v>33.25</v>
      </c>
      <c r="G825" s="14">
        <v>35.93</v>
      </c>
    </row>
    <row r="826" spans="1:7" ht="15" customHeight="1">
      <c r="A826" s="11" t="s">
        <v>507</v>
      </c>
      <c r="B826" s="12" t="s">
        <v>508</v>
      </c>
      <c r="C826" s="11" t="s">
        <v>16</v>
      </c>
      <c r="D826" s="11" t="s">
        <v>29</v>
      </c>
      <c r="E826" s="13">
        <v>1.028185E-2</v>
      </c>
      <c r="F826" s="14">
        <v>112.76</v>
      </c>
      <c r="G826" s="14">
        <v>1.1499999999999999</v>
      </c>
    </row>
    <row r="827" spans="1:7" ht="15" customHeight="1">
      <c r="A827" s="6"/>
      <c r="B827" s="6"/>
      <c r="C827" s="6"/>
      <c r="D827" s="6"/>
      <c r="E827" s="57" t="s">
        <v>249</v>
      </c>
      <c r="F827" s="57"/>
      <c r="G827" s="15">
        <v>43.63</v>
      </c>
    </row>
    <row r="828" spans="1:7" ht="15" customHeight="1">
      <c r="A828" s="56" t="s">
        <v>250</v>
      </c>
      <c r="B828" s="56"/>
      <c r="C828" s="10" t="s">
        <v>3</v>
      </c>
      <c r="D828" s="10" t="s">
        <v>4</v>
      </c>
      <c r="E828" s="10" t="s">
        <v>227</v>
      </c>
      <c r="F828" s="10" t="s">
        <v>228</v>
      </c>
      <c r="G828" s="10" t="s">
        <v>229</v>
      </c>
    </row>
    <row r="829" spans="1:7" ht="15" customHeight="1">
      <c r="A829" s="11" t="s">
        <v>509</v>
      </c>
      <c r="B829" s="12" t="s">
        <v>510</v>
      </c>
      <c r="C829" s="11" t="s">
        <v>16</v>
      </c>
      <c r="D829" s="11" t="s">
        <v>253</v>
      </c>
      <c r="E829" s="13">
        <v>0.39081525</v>
      </c>
      <c r="F829" s="14">
        <v>19.46</v>
      </c>
      <c r="G829" s="14">
        <v>7.6</v>
      </c>
    </row>
    <row r="830" spans="1:7" ht="15" customHeight="1">
      <c r="A830" s="11" t="s">
        <v>269</v>
      </c>
      <c r="B830" s="12" t="s">
        <v>270</v>
      </c>
      <c r="C830" s="11" t="s">
        <v>16</v>
      </c>
      <c r="D830" s="11" t="s">
        <v>253</v>
      </c>
      <c r="E830" s="13">
        <v>0.39081525</v>
      </c>
      <c r="F830" s="14">
        <v>15.53</v>
      </c>
      <c r="G830" s="14">
        <v>6.06</v>
      </c>
    </row>
    <row r="831" spans="1:7" ht="18" customHeight="1">
      <c r="A831" s="6"/>
      <c r="B831" s="6"/>
      <c r="C831" s="6"/>
      <c r="D831" s="6"/>
      <c r="E831" s="57" t="s">
        <v>256</v>
      </c>
      <c r="F831" s="57"/>
      <c r="G831" s="15">
        <v>13.66</v>
      </c>
    </row>
    <row r="832" spans="1:7" ht="15" customHeight="1">
      <c r="A832" s="6"/>
      <c r="B832" s="6"/>
      <c r="C832" s="6"/>
      <c r="D832" s="6"/>
      <c r="E832" s="58" t="s">
        <v>263</v>
      </c>
      <c r="F832" s="58"/>
      <c r="G832" s="2">
        <v>58.05</v>
      </c>
    </row>
    <row r="833" spans="1:7" ht="9.9499999999999993" customHeight="1">
      <c r="A833" s="6"/>
      <c r="B833" s="6"/>
      <c r="C833" s="54"/>
      <c r="D833" s="54"/>
      <c r="E833" s="6"/>
      <c r="F833" s="6"/>
      <c r="G833" s="6"/>
    </row>
    <row r="834" spans="1:7" ht="20.100000000000001" customHeight="1">
      <c r="A834" s="55" t="s">
        <v>529</v>
      </c>
      <c r="B834" s="55"/>
      <c r="C834" s="55"/>
      <c r="D834" s="55"/>
      <c r="E834" s="55"/>
      <c r="F834" s="55"/>
      <c r="G834" s="55"/>
    </row>
    <row r="835" spans="1:7" ht="15" customHeight="1">
      <c r="A835" s="56" t="s">
        <v>226</v>
      </c>
      <c r="B835" s="56"/>
      <c r="C835" s="10" t="s">
        <v>3</v>
      </c>
      <c r="D835" s="10" t="s">
        <v>4</v>
      </c>
      <c r="E835" s="10" t="s">
        <v>227</v>
      </c>
      <c r="F835" s="10" t="s">
        <v>228</v>
      </c>
      <c r="G835" s="10" t="s">
        <v>229</v>
      </c>
    </row>
    <row r="836" spans="1:7" ht="36.950000000000003" customHeight="1">
      <c r="A836" s="11" t="s">
        <v>497</v>
      </c>
      <c r="B836" s="12" t="s">
        <v>498</v>
      </c>
      <c r="C836" s="11" t="s">
        <v>16</v>
      </c>
      <c r="D836" s="11" t="s">
        <v>232</v>
      </c>
      <c r="E836" s="13">
        <v>0.14346518999999999</v>
      </c>
      <c r="F836" s="14">
        <v>1.08</v>
      </c>
      <c r="G836" s="14">
        <v>0.15</v>
      </c>
    </row>
    <row r="837" spans="1:7" ht="36.950000000000003" customHeight="1">
      <c r="A837" s="11" t="s">
        <v>499</v>
      </c>
      <c r="B837" s="12" t="s">
        <v>500</v>
      </c>
      <c r="C837" s="11" t="s">
        <v>16</v>
      </c>
      <c r="D837" s="11" t="s">
        <v>235</v>
      </c>
      <c r="E837" s="13">
        <v>5.1379580000000001E-2</v>
      </c>
      <c r="F837" s="14">
        <v>9.24</v>
      </c>
      <c r="G837" s="14">
        <v>0.47</v>
      </c>
    </row>
    <row r="838" spans="1:7" ht="29.1" customHeight="1">
      <c r="A838" s="11" t="s">
        <v>501</v>
      </c>
      <c r="B838" s="12" t="s">
        <v>502</v>
      </c>
      <c r="C838" s="11" t="s">
        <v>16</v>
      </c>
      <c r="D838" s="11" t="s">
        <v>232</v>
      </c>
      <c r="E838" s="13">
        <v>0.19055442</v>
      </c>
      <c r="F838" s="14">
        <v>0.57999999999999996</v>
      </c>
      <c r="G838" s="14">
        <v>0.11</v>
      </c>
    </row>
    <row r="839" spans="1:7" ht="29.1" customHeight="1">
      <c r="A839" s="11" t="s">
        <v>503</v>
      </c>
      <c r="B839" s="12" t="s">
        <v>504</v>
      </c>
      <c r="C839" s="11" t="s">
        <v>16</v>
      </c>
      <c r="D839" s="11" t="s">
        <v>235</v>
      </c>
      <c r="E839" s="13">
        <v>4.2903500000000001E-3</v>
      </c>
      <c r="F839" s="14">
        <v>8.11</v>
      </c>
      <c r="G839" s="14">
        <v>0.03</v>
      </c>
    </row>
    <row r="840" spans="1:7" ht="15" customHeight="1">
      <c r="A840" s="6"/>
      <c r="B840" s="6"/>
      <c r="C840" s="6"/>
      <c r="D840" s="6"/>
      <c r="E840" s="57" t="s">
        <v>236</v>
      </c>
      <c r="F840" s="57"/>
      <c r="G840" s="15">
        <v>0.76</v>
      </c>
    </row>
    <row r="841" spans="1:7" ht="15" customHeight="1">
      <c r="A841" s="56" t="s">
        <v>237</v>
      </c>
      <c r="B841" s="56"/>
      <c r="C841" s="10" t="s">
        <v>3</v>
      </c>
      <c r="D841" s="10" t="s">
        <v>4</v>
      </c>
      <c r="E841" s="10" t="s">
        <v>227</v>
      </c>
      <c r="F841" s="10" t="s">
        <v>228</v>
      </c>
      <c r="G841" s="10" t="s">
        <v>229</v>
      </c>
    </row>
    <row r="842" spans="1:7" ht="20.100000000000001" customHeight="1">
      <c r="A842" s="11" t="s">
        <v>303</v>
      </c>
      <c r="B842" s="12" t="s">
        <v>304</v>
      </c>
      <c r="C842" s="11" t="s">
        <v>16</v>
      </c>
      <c r="D842" s="11" t="s">
        <v>29</v>
      </c>
      <c r="E842" s="13">
        <v>5.9437070000000002E-2</v>
      </c>
      <c r="F842" s="14">
        <v>110</v>
      </c>
      <c r="G842" s="14">
        <v>6.53</v>
      </c>
    </row>
    <row r="843" spans="1:7" ht="45" customHeight="1">
      <c r="A843" s="11" t="s">
        <v>512</v>
      </c>
      <c r="B843" s="12" t="s">
        <v>513</v>
      </c>
      <c r="C843" s="11" t="s">
        <v>16</v>
      </c>
      <c r="D843" s="11" t="s">
        <v>21</v>
      </c>
      <c r="E843" s="13">
        <v>1.07782022</v>
      </c>
      <c r="F843" s="14">
        <v>38.51</v>
      </c>
      <c r="G843" s="14">
        <v>41.5</v>
      </c>
    </row>
    <row r="844" spans="1:7" ht="15" customHeight="1">
      <c r="A844" s="11" t="s">
        <v>507</v>
      </c>
      <c r="B844" s="12" t="s">
        <v>508</v>
      </c>
      <c r="C844" s="11" t="s">
        <v>16</v>
      </c>
      <c r="D844" s="11" t="s">
        <v>29</v>
      </c>
      <c r="E844" s="13">
        <v>1.025498E-2</v>
      </c>
      <c r="F844" s="14">
        <v>112.76</v>
      </c>
      <c r="G844" s="14">
        <v>1.1499999999999999</v>
      </c>
    </row>
    <row r="845" spans="1:7" ht="15" customHeight="1">
      <c r="A845" s="6"/>
      <c r="B845" s="6"/>
      <c r="C845" s="6"/>
      <c r="D845" s="6"/>
      <c r="E845" s="57" t="s">
        <v>249</v>
      </c>
      <c r="F845" s="57"/>
      <c r="G845" s="15">
        <v>49.18</v>
      </c>
    </row>
    <row r="846" spans="1:7" ht="15" customHeight="1">
      <c r="A846" s="56" t="s">
        <v>250</v>
      </c>
      <c r="B846" s="56"/>
      <c r="C846" s="10" t="s">
        <v>3</v>
      </c>
      <c r="D846" s="10" t="s">
        <v>4</v>
      </c>
      <c r="E846" s="10" t="s">
        <v>227</v>
      </c>
      <c r="F846" s="10" t="s">
        <v>228</v>
      </c>
      <c r="G846" s="10" t="s">
        <v>229</v>
      </c>
    </row>
    <row r="847" spans="1:7" ht="15" customHeight="1">
      <c r="A847" s="11" t="s">
        <v>509</v>
      </c>
      <c r="B847" s="12" t="s">
        <v>510</v>
      </c>
      <c r="C847" s="11" t="s">
        <v>16</v>
      </c>
      <c r="D847" s="11" t="s">
        <v>253</v>
      </c>
      <c r="E847" s="13">
        <v>0.38979419999999998</v>
      </c>
      <c r="F847" s="14">
        <v>19.46</v>
      </c>
      <c r="G847" s="14">
        <v>7.58</v>
      </c>
    </row>
    <row r="848" spans="1:7" ht="15" customHeight="1">
      <c r="A848" s="11" t="s">
        <v>269</v>
      </c>
      <c r="B848" s="12" t="s">
        <v>270</v>
      </c>
      <c r="C848" s="11" t="s">
        <v>16</v>
      </c>
      <c r="D848" s="11" t="s">
        <v>253</v>
      </c>
      <c r="E848" s="13">
        <v>0.38979419999999998</v>
      </c>
      <c r="F848" s="14">
        <v>15.53</v>
      </c>
      <c r="G848" s="14">
        <v>6.05</v>
      </c>
    </row>
    <row r="849" spans="1:7" ht="18" customHeight="1">
      <c r="A849" s="6"/>
      <c r="B849" s="6"/>
      <c r="C849" s="6"/>
      <c r="D849" s="6"/>
      <c r="E849" s="57" t="s">
        <v>256</v>
      </c>
      <c r="F849" s="57"/>
      <c r="G849" s="15">
        <v>13.63</v>
      </c>
    </row>
    <row r="850" spans="1:7" ht="15" customHeight="1">
      <c r="A850" s="6"/>
      <c r="B850" s="6"/>
      <c r="C850" s="6"/>
      <c r="D850" s="6"/>
      <c r="E850" s="58" t="s">
        <v>263</v>
      </c>
      <c r="F850" s="58"/>
      <c r="G850" s="2">
        <v>63.57</v>
      </c>
    </row>
    <row r="851" spans="1:7" ht="9.9499999999999993" customHeight="1">
      <c r="A851" s="6"/>
      <c r="B851" s="6"/>
      <c r="C851" s="54"/>
      <c r="D851" s="54"/>
      <c r="E851" s="6"/>
      <c r="F851" s="6"/>
      <c r="G851" s="6"/>
    </row>
    <row r="852" spans="1:7" ht="20.100000000000001" customHeight="1">
      <c r="A852" s="55" t="s">
        <v>530</v>
      </c>
      <c r="B852" s="55"/>
      <c r="C852" s="55"/>
      <c r="D852" s="55"/>
      <c r="E852" s="55"/>
      <c r="F852" s="55"/>
      <c r="G852" s="55"/>
    </row>
    <row r="853" spans="1:7" ht="15" customHeight="1">
      <c r="A853" s="56" t="s">
        <v>237</v>
      </c>
      <c r="B853" s="56"/>
      <c r="C853" s="10" t="s">
        <v>3</v>
      </c>
      <c r="D853" s="10" t="s">
        <v>4</v>
      </c>
      <c r="E853" s="10" t="s">
        <v>227</v>
      </c>
      <c r="F853" s="10" t="s">
        <v>228</v>
      </c>
      <c r="G853" s="10" t="s">
        <v>229</v>
      </c>
    </row>
    <row r="854" spans="1:7" ht="36.950000000000003" customHeight="1">
      <c r="A854" s="11" t="s">
        <v>196</v>
      </c>
      <c r="B854" s="12" t="s">
        <v>515</v>
      </c>
      <c r="C854" s="11" t="s">
        <v>16</v>
      </c>
      <c r="D854" s="11" t="s">
        <v>82</v>
      </c>
      <c r="E854" s="13">
        <v>1</v>
      </c>
      <c r="F854" s="14">
        <v>1197.21</v>
      </c>
      <c r="G854" s="14">
        <v>1197.21</v>
      </c>
    </row>
    <row r="855" spans="1:7" ht="15" customHeight="1">
      <c r="A855" s="6"/>
      <c r="B855" s="6"/>
      <c r="C855" s="6"/>
      <c r="D855" s="6"/>
      <c r="E855" s="57" t="s">
        <v>249</v>
      </c>
      <c r="F855" s="57"/>
      <c r="G855" s="15">
        <v>1197.21</v>
      </c>
    </row>
    <row r="856" spans="1:7" ht="15" customHeight="1">
      <c r="A856" s="6"/>
      <c r="B856" s="6"/>
      <c r="C856" s="6"/>
      <c r="D856" s="6"/>
      <c r="E856" s="58" t="s">
        <v>263</v>
      </c>
      <c r="F856" s="58"/>
      <c r="G856" s="2">
        <v>961.71</v>
      </c>
    </row>
  </sheetData>
  <mergeCells count="555">
    <mergeCell ref="C851:D851"/>
    <mergeCell ref="A852:G852"/>
    <mergeCell ref="A853:B853"/>
    <mergeCell ref="E855:F855"/>
    <mergeCell ref="E856:F856"/>
    <mergeCell ref="A841:B841"/>
    <mergeCell ref="E845:F845"/>
    <mergeCell ref="A846:B846"/>
    <mergeCell ref="E849:F849"/>
    <mergeCell ref="E850:F850"/>
    <mergeCell ref="E832:F832"/>
    <mergeCell ref="C833:D833"/>
    <mergeCell ref="A834:G834"/>
    <mergeCell ref="A835:B835"/>
    <mergeCell ref="E840:F840"/>
    <mergeCell ref="E822:F822"/>
    <mergeCell ref="A823:B823"/>
    <mergeCell ref="E827:F827"/>
    <mergeCell ref="A828:B828"/>
    <mergeCell ref="E831:F831"/>
    <mergeCell ref="E813:F813"/>
    <mergeCell ref="E814:F814"/>
    <mergeCell ref="C815:D815"/>
    <mergeCell ref="A816:G816"/>
    <mergeCell ref="A817:B817"/>
    <mergeCell ref="A805:B805"/>
    <mergeCell ref="E807:F807"/>
    <mergeCell ref="A808:B808"/>
    <mergeCell ref="E810:F810"/>
    <mergeCell ref="A811:B811"/>
    <mergeCell ref="A798:B798"/>
    <mergeCell ref="E801:F801"/>
    <mergeCell ref="E802:F802"/>
    <mergeCell ref="C803:D803"/>
    <mergeCell ref="A804:G804"/>
    <mergeCell ref="A789:G789"/>
    <mergeCell ref="A790:B790"/>
    <mergeCell ref="E793:F793"/>
    <mergeCell ref="A794:B794"/>
    <mergeCell ref="E797:F797"/>
    <mergeCell ref="E782:F782"/>
    <mergeCell ref="A783:B783"/>
    <mergeCell ref="E786:F786"/>
    <mergeCell ref="E787:F787"/>
    <mergeCell ref="C788:D788"/>
    <mergeCell ref="E774:F774"/>
    <mergeCell ref="E775:F775"/>
    <mergeCell ref="C776:D776"/>
    <mergeCell ref="A777:G777"/>
    <mergeCell ref="A778:B778"/>
    <mergeCell ref="C766:D766"/>
    <mergeCell ref="A767:G767"/>
    <mergeCell ref="A768:B768"/>
    <mergeCell ref="E770:F770"/>
    <mergeCell ref="A771:B771"/>
    <mergeCell ref="A757:B757"/>
    <mergeCell ref="E760:F760"/>
    <mergeCell ref="A761:B761"/>
    <mergeCell ref="E764:F764"/>
    <mergeCell ref="E765:F765"/>
    <mergeCell ref="A750:B750"/>
    <mergeCell ref="E753:F753"/>
    <mergeCell ref="E754:F754"/>
    <mergeCell ref="C755:D755"/>
    <mergeCell ref="A756:G756"/>
    <mergeCell ref="E744:F744"/>
    <mergeCell ref="C745:D745"/>
    <mergeCell ref="A746:G746"/>
    <mergeCell ref="A747:B747"/>
    <mergeCell ref="E749:F749"/>
    <mergeCell ref="E734:F734"/>
    <mergeCell ref="A735:B735"/>
    <mergeCell ref="E739:F739"/>
    <mergeCell ref="A740:B740"/>
    <mergeCell ref="E743:F743"/>
    <mergeCell ref="E728:F728"/>
    <mergeCell ref="E729:F729"/>
    <mergeCell ref="C730:D730"/>
    <mergeCell ref="A731:G731"/>
    <mergeCell ref="A732:B732"/>
    <mergeCell ref="A719:B719"/>
    <mergeCell ref="E721:F721"/>
    <mergeCell ref="A722:B722"/>
    <mergeCell ref="E725:F725"/>
    <mergeCell ref="A726:B726"/>
    <mergeCell ref="A712:B712"/>
    <mergeCell ref="E715:F715"/>
    <mergeCell ref="E716:F716"/>
    <mergeCell ref="C717:D717"/>
    <mergeCell ref="A718:G718"/>
    <mergeCell ref="E706:F706"/>
    <mergeCell ref="C707:D707"/>
    <mergeCell ref="A708:G708"/>
    <mergeCell ref="A709:B709"/>
    <mergeCell ref="E711:F711"/>
    <mergeCell ref="E698:F698"/>
    <mergeCell ref="A699:B699"/>
    <mergeCell ref="E702:F702"/>
    <mergeCell ref="A703:B703"/>
    <mergeCell ref="E705:F705"/>
    <mergeCell ref="E692:F692"/>
    <mergeCell ref="E693:F693"/>
    <mergeCell ref="C694:D694"/>
    <mergeCell ref="A695:G695"/>
    <mergeCell ref="A696:B696"/>
    <mergeCell ref="E686:F686"/>
    <mergeCell ref="E687:F687"/>
    <mergeCell ref="C688:D688"/>
    <mergeCell ref="A689:G689"/>
    <mergeCell ref="A690:B690"/>
    <mergeCell ref="E679:F679"/>
    <mergeCell ref="E680:F680"/>
    <mergeCell ref="C681:D681"/>
    <mergeCell ref="A682:G682"/>
    <mergeCell ref="A683:B683"/>
    <mergeCell ref="E673:F673"/>
    <mergeCell ref="E674:F674"/>
    <mergeCell ref="C675:D675"/>
    <mergeCell ref="A676:G676"/>
    <mergeCell ref="A677:B677"/>
    <mergeCell ref="A659:B659"/>
    <mergeCell ref="E664:F664"/>
    <mergeCell ref="A665:B665"/>
    <mergeCell ref="E669:F669"/>
    <mergeCell ref="A670:B670"/>
    <mergeCell ref="A652:B652"/>
    <mergeCell ref="E655:F655"/>
    <mergeCell ref="E656:F656"/>
    <mergeCell ref="C657:D657"/>
    <mergeCell ref="A658:G658"/>
    <mergeCell ref="A640:G640"/>
    <mergeCell ref="A641:B641"/>
    <mergeCell ref="E646:F646"/>
    <mergeCell ref="A647:B647"/>
    <mergeCell ref="E651:F651"/>
    <mergeCell ref="E634:F634"/>
    <mergeCell ref="A635:B635"/>
    <mergeCell ref="E637:F637"/>
    <mergeCell ref="E638:F638"/>
    <mergeCell ref="C639:D639"/>
    <mergeCell ref="C627:D627"/>
    <mergeCell ref="A628:G628"/>
    <mergeCell ref="A629:B629"/>
    <mergeCell ref="E631:F631"/>
    <mergeCell ref="A632:B632"/>
    <mergeCell ref="A618:B618"/>
    <mergeCell ref="E621:F621"/>
    <mergeCell ref="A622:B622"/>
    <mergeCell ref="E625:F625"/>
    <mergeCell ref="E626:F626"/>
    <mergeCell ref="E611:F611"/>
    <mergeCell ref="C612:D612"/>
    <mergeCell ref="A613:G613"/>
    <mergeCell ref="A614:B614"/>
    <mergeCell ref="E617:F617"/>
    <mergeCell ref="A601:G601"/>
    <mergeCell ref="A602:B602"/>
    <mergeCell ref="E606:F606"/>
    <mergeCell ref="A607:B607"/>
    <mergeCell ref="E610:F610"/>
    <mergeCell ref="E594:F594"/>
    <mergeCell ref="A595:B595"/>
    <mergeCell ref="E598:F598"/>
    <mergeCell ref="E599:F599"/>
    <mergeCell ref="C600:D600"/>
    <mergeCell ref="E588:F588"/>
    <mergeCell ref="E589:F589"/>
    <mergeCell ref="C590:D590"/>
    <mergeCell ref="A591:G591"/>
    <mergeCell ref="A592:B592"/>
    <mergeCell ref="C579:D579"/>
    <mergeCell ref="A580:G580"/>
    <mergeCell ref="A581:B581"/>
    <mergeCell ref="E584:F584"/>
    <mergeCell ref="A585:B585"/>
    <mergeCell ref="A571:B571"/>
    <mergeCell ref="E573:F573"/>
    <mergeCell ref="A574:B574"/>
    <mergeCell ref="E577:F577"/>
    <mergeCell ref="E578:F578"/>
    <mergeCell ref="A564:B564"/>
    <mergeCell ref="E567:F567"/>
    <mergeCell ref="E568:F568"/>
    <mergeCell ref="C569:D569"/>
    <mergeCell ref="A570:G570"/>
    <mergeCell ref="A556:G556"/>
    <mergeCell ref="A557:B557"/>
    <mergeCell ref="E559:F559"/>
    <mergeCell ref="A560:B560"/>
    <mergeCell ref="E563:F563"/>
    <mergeCell ref="E549:F549"/>
    <mergeCell ref="A550:B550"/>
    <mergeCell ref="E553:F553"/>
    <mergeCell ref="E554:F554"/>
    <mergeCell ref="C555:D555"/>
    <mergeCell ref="C540:D540"/>
    <mergeCell ref="A541:G541"/>
    <mergeCell ref="A542:B542"/>
    <mergeCell ref="E544:F544"/>
    <mergeCell ref="A545:B545"/>
    <mergeCell ref="A532:B532"/>
    <mergeCell ref="E535:F535"/>
    <mergeCell ref="A536:B536"/>
    <mergeCell ref="E538:F538"/>
    <mergeCell ref="E539:F539"/>
    <mergeCell ref="E526:F526"/>
    <mergeCell ref="C527:D527"/>
    <mergeCell ref="A528:G528"/>
    <mergeCell ref="A529:B529"/>
    <mergeCell ref="E531:F531"/>
    <mergeCell ref="A518:G518"/>
    <mergeCell ref="A519:B519"/>
    <mergeCell ref="E521:F521"/>
    <mergeCell ref="A522:B522"/>
    <mergeCell ref="E525:F525"/>
    <mergeCell ref="E511:F511"/>
    <mergeCell ref="A512:B512"/>
    <mergeCell ref="E515:F515"/>
    <mergeCell ref="E516:F516"/>
    <mergeCell ref="C517:D517"/>
    <mergeCell ref="E504:F504"/>
    <mergeCell ref="E505:F505"/>
    <mergeCell ref="C506:D506"/>
    <mergeCell ref="A507:G507"/>
    <mergeCell ref="A508:B508"/>
    <mergeCell ref="A495:B495"/>
    <mergeCell ref="E497:F497"/>
    <mergeCell ref="A498:B498"/>
    <mergeCell ref="E501:F501"/>
    <mergeCell ref="A502:B502"/>
    <mergeCell ref="A489:B489"/>
    <mergeCell ref="E491:F491"/>
    <mergeCell ref="E492:F492"/>
    <mergeCell ref="C493:D493"/>
    <mergeCell ref="A494:G494"/>
    <mergeCell ref="A482:B482"/>
    <mergeCell ref="E485:F485"/>
    <mergeCell ref="E486:F486"/>
    <mergeCell ref="C487:D487"/>
    <mergeCell ref="A488:G488"/>
    <mergeCell ref="A475:B475"/>
    <mergeCell ref="E478:F478"/>
    <mergeCell ref="E479:F479"/>
    <mergeCell ref="C480:D480"/>
    <mergeCell ref="A481:G481"/>
    <mergeCell ref="A466:G466"/>
    <mergeCell ref="A467:B467"/>
    <mergeCell ref="E470:F470"/>
    <mergeCell ref="A471:B471"/>
    <mergeCell ref="E474:F474"/>
    <mergeCell ref="E460:F460"/>
    <mergeCell ref="A461:B461"/>
    <mergeCell ref="E463:F463"/>
    <mergeCell ref="E464:F464"/>
    <mergeCell ref="C465:D465"/>
    <mergeCell ref="C452:D452"/>
    <mergeCell ref="A453:G453"/>
    <mergeCell ref="A454:B454"/>
    <mergeCell ref="E456:F456"/>
    <mergeCell ref="A457:B457"/>
    <mergeCell ref="A444:B444"/>
    <mergeCell ref="E446:F446"/>
    <mergeCell ref="A447:B447"/>
    <mergeCell ref="E450:F450"/>
    <mergeCell ref="E451:F451"/>
    <mergeCell ref="A438:B438"/>
    <mergeCell ref="E440:F440"/>
    <mergeCell ref="E441:F441"/>
    <mergeCell ref="C442:D442"/>
    <mergeCell ref="A443:G443"/>
    <mergeCell ref="E431:F431"/>
    <mergeCell ref="C432:D432"/>
    <mergeCell ref="A433:G433"/>
    <mergeCell ref="A434:B434"/>
    <mergeCell ref="E437:F437"/>
    <mergeCell ref="E425:F425"/>
    <mergeCell ref="C426:D426"/>
    <mergeCell ref="A427:G427"/>
    <mergeCell ref="A428:B428"/>
    <mergeCell ref="E430:F430"/>
    <mergeCell ref="A416:G416"/>
    <mergeCell ref="A417:B417"/>
    <mergeCell ref="E420:F420"/>
    <mergeCell ref="A421:B421"/>
    <mergeCell ref="E424:F424"/>
    <mergeCell ref="E410:F410"/>
    <mergeCell ref="A411:B411"/>
    <mergeCell ref="E413:F413"/>
    <mergeCell ref="E414:F414"/>
    <mergeCell ref="C415:D415"/>
    <mergeCell ref="C402:D402"/>
    <mergeCell ref="A403:G403"/>
    <mergeCell ref="A404:B404"/>
    <mergeCell ref="E406:F406"/>
    <mergeCell ref="A407:B407"/>
    <mergeCell ref="C396:D396"/>
    <mergeCell ref="A397:G397"/>
    <mergeCell ref="A398:B398"/>
    <mergeCell ref="E400:F400"/>
    <mergeCell ref="E401:F401"/>
    <mergeCell ref="A387:B387"/>
    <mergeCell ref="E390:F390"/>
    <mergeCell ref="A391:B391"/>
    <mergeCell ref="E394:F394"/>
    <mergeCell ref="E395:F395"/>
    <mergeCell ref="A380:B380"/>
    <mergeCell ref="E383:F383"/>
    <mergeCell ref="E384:F384"/>
    <mergeCell ref="C385:D385"/>
    <mergeCell ref="A386:G386"/>
    <mergeCell ref="E373:F373"/>
    <mergeCell ref="C374:D374"/>
    <mergeCell ref="A375:G375"/>
    <mergeCell ref="A376:B376"/>
    <mergeCell ref="E379:F379"/>
    <mergeCell ref="A365:G365"/>
    <mergeCell ref="A366:B366"/>
    <mergeCell ref="E368:F368"/>
    <mergeCell ref="A369:B369"/>
    <mergeCell ref="E372:F372"/>
    <mergeCell ref="E358:F358"/>
    <mergeCell ref="A359:B359"/>
    <mergeCell ref="E362:F362"/>
    <mergeCell ref="E363:F363"/>
    <mergeCell ref="C364:D364"/>
    <mergeCell ref="E351:F351"/>
    <mergeCell ref="E352:F352"/>
    <mergeCell ref="C353:D353"/>
    <mergeCell ref="A354:G354"/>
    <mergeCell ref="A355:B355"/>
    <mergeCell ref="C342:D342"/>
    <mergeCell ref="A343:G343"/>
    <mergeCell ref="A344:B344"/>
    <mergeCell ref="E347:F347"/>
    <mergeCell ref="A348:B348"/>
    <mergeCell ref="A333:B333"/>
    <mergeCell ref="E336:F336"/>
    <mergeCell ref="A337:B337"/>
    <mergeCell ref="E340:F340"/>
    <mergeCell ref="E341:F341"/>
    <mergeCell ref="A326:B326"/>
    <mergeCell ref="E329:F329"/>
    <mergeCell ref="E330:F330"/>
    <mergeCell ref="C331:D331"/>
    <mergeCell ref="A332:G332"/>
    <mergeCell ref="E320:F320"/>
    <mergeCell ref="C321:D321"/>
    <mergeCell ref="A322:G322"/>
    <mergeCell ref="A323:B323"/>
    <mergeCell ref="E325:F325"/>
    <mergeCell ref="E311:F311"/>
    <mergeCell ref="A312:B312"/>
    <mergeCell ref="E315:F315"/>
    <mergeCell ref="A316:B316"/>
    <mergeCell ref="E319:F319"/>
    <mergeCell ref="C303:D303"/>
    <mergeCell ref="A304:G304"/>
    <mergeCell ref="A305:B305"/>
    <mergeCell ref="E308:F308"/>
    <mergeCell ref="A309:B309"/>
    <mergeCell ref="A294:B294"/>
    <mergeCell ref="E297:F297"/>
    <mergeCell ref="A298:B298"/>
    <mergeCell ref="E301:F301"/>
    <mergeCell ref="E302:F302"/>
    <mergeCell ref="E288:F288"/>
    <mergeCell ref="C289:D289"/>
    <mergeCell ref="A290:G290"/>
    <mergeCell ref="A291:B291"/>
    <mergeCell ref="E293:F293"/>
    <mergeCell ref="E280:F280"/>
    <mergeCell ref="A281:B281"/>
    <mergeCell ref="E284:F284"/>
    <mergeCell ref="A285:B285"/>
    <mergeCell ref="E287:F287"/>
    <mergeCell ref="C273:D273"/>
    <mergeCell ref="A274:G274"/>
    <mergeCell ref="A275:B275"/>
    <mergeCell ref="E277:F277"/>
    <mergeCell ref="A278:B278"/>
    <mergeCell ref="A265:B265"/>
    <mergeCell ref="E268:F268"/>
    <mergeCell ref="A269:B269"/>
    <mergeCell ref="E271:F271"/>
    <mergeCell ref="E272:F272"/>
    <mergeCell ref="E259:F259"/>
    <mergeCell ref="C260:D260"/>
    <mergeCell ref="A261:G261"/>
    <mergeCell ref="A262:B262"/>
    <mergeCell ref="E264:F264"/>
    <mergeCell ref="A251:G251"/>
    <mergeCell ref="A252:B252"/>
    <mergeCell ref="E254:F254"/>
    <mergeCell ref="A255:B255"/>
    <mergeCell ref="E258:F258"/>
    <mergeCell ref="E245:F245"/>
    <mergeCell ref="A246:B246"/>
    <mergeCell ref="E248:F248"/>
    <mergeCell ref="E249:F249"/>
    <mergeCell ref="C250:D250"/>
    <mergeCell ref="C237:D237"/>
    <mergeCell ref="A238:G238"/>
    <mergeCell ref="A239:B239"/>
    <mergeCell ref="E241:F241"/>
    <mergeCell ref="A242:B242"/>
    <mergeCell ref="A229:B229"/>
    <mergeCell ref="E232:F232"/>
    <mergeCell ref="A233:B233"/>
    <mergeCell ref="E235:F235"/>
    <mergeCell ref="E236:F236"/>
    <mergeCell ref="E222:F222"/>
    <mergeCell ref="C223:D223"/>
    <mergeCell ref="A224:G224"/>
    <mergeCell ref="A225:B225"/>
    <mergeCell ref="E228:F228"/>
    <mergeCell ref="E214:F214"/>
    <mergeCell ref="A215:B215"/>
    <mergeCell ref="E218:F218"/>
    <mergeCell ref="A219:B219"/>
    <mergeCell ref="E221:F221"/>
    <mergeCell ref="E207:F207"/>
    <mergeCell ref="E208:F208"/>
    <mergeCell ref="C209:D209"/>
    <mergeCell ref="A210:G210"/>
    <mergeCell ref="A211:B211"/>
    <mergeCell ref="A197:B197"/>
    <mergeCell ref="E200:F200"/>
    <mergeCell ref="A201:B201"/>
    <mergeCell ref="E204:F204"/>
    <mergeCell ref="A205:B205"/>
    <mergeCell ref="A190:B190"/>
    <mergeCell ref="E193:F193"/>
    <mergeCell ref="E194:F194"/>
    <mergeCell ref="C195:D195"/>
    <mergeCell ref="A196:G196"/>
    <mergeCell ref="E183:F183"/>
    <mergeCell ref="C184:D184"/>
    <mergeCell ref="A185:G185"/>
    <mergeCell ref="A186:B186"/>
    <mergeCell ref="E189:F189"/>
    <mergeCell ref="E177:F177"/>
    <mergeCell ref="C178:D178"/>
    <mergeCell ref="A179:G179"/>
    <mergeCell ref="A180:B180"/>
    <mergeCell ref="E182:F182"/>
    <mergeCell ref="E167:F167"/>
    <mergeCell ref="A168:B168"/>
    <mergeCell ref="E172:F172"/>
    <mergeCell ref="A173:B173"/>
    <mergeCell ref="E176:F176"/>
    <mergeCell ref="E160:F160"/>
    <mergeCell ref="E161:F161"/>
    <mergeCell ref="C162:D162"/>
    <mergeCell ref="A163:G163"/>
    <mergeCell ref="A164:B164"/>
    <mergeCell ref="A151:B151"/>
    <mergeCell ref="E153:F153"/>
    <mergeCell ref="A154:B154"/>
    <mergeCell ref="E157:F157"/>
    <mergeCell ref="A158:B158"/>
    <mergeCell ref="A145:B145"/>
    <mergeCell ref="E147:F147"/>
    <mergeCell ref="E148:F148"/>
    <mergeCell ref="C149:D149"/>
    <mergeCell ref="A150:G150"/>
    <mergeCell ref="A137:G137"/>
    <mergeCell ref="A138:B138"/>
    <mergeCell ref="E140:F140"/>
    <mergeCell ref="A141:B141"/>
    <mergeCell ref="E144:F144"/>
    <mergeCell ref="E130:F130"/>
    <mergeCell ref="A131:B131"/>
    <mergeCell ref="E134:F134"/>
    <mergeCell ref="E135:F135"/>
    <mergeCell ref="C136:D136"/>
    <mergeCell ref="E124:F124"/>
    <mergeCell ref="E125:F125"/>
    <mergeCell ref="C126:D126"/>
    <mergeCell ref="A127:G127"/>
    <mergeCell ref="A128:B128"/>
    <mergeCell ref="A114:B114"/>
    <mergeCell ref="E117:F117"/>
    <mergeCell ref="A118:B118"/>
    <mergeCell ref="E121:F121"/>
    <mergeCell ref="A122:B122"/>
    <mergeCell ref="A108:B108"/>
    <mergeCell ref="E110:F110"/>
    <mergeCell ref="E111:F111"/>
    <mergeCell ref="C112:D112"/>
    <mergeCell ref="A113:G113"/>
    <mergeCell ref="A99:G99"/>
    <mergeCell ref="A100:B100"/>
    <mergeCell ref="E103:F103"/>
    <mergeCell ref="A104:B104"/>
    <mergeCell ref="E107:F107"/>
    <mergeCell ref="E93:F93"/>
    <mergeCell ref="A94:B94"/>
    <mergeCell ref="E96:F96"/>
    <mergeCell ref="E97:F97"/>
    <mergeCell ref="C98:D98"/>
    <mergeCell ref="C84:D84"/>
    <mergeCell ref="A85:G85"/>
    <mergeCell ref="A86:B86"/>
    <mergeCell ref="E89:F89"/>
    <mergeCell ref="A90:B90"/>
    <mergeCell ref="C78:D78"/>
    <mergeCell ref="A79:G79"/>
    <mergeCell ref="A80:B80"/>
    <mergeCell ref="E82:F82"/>
    <mergeCell ref="E83:F83"/>
    <mergeCell ref="E72:F72"/>
    <mergeCell ref="A73:B73"/>
    <mergeCell ref="E76:F76"/>
    <mergeCell ref="E77:F77"/>
    <mergeCell ref="E61:F61"/>
    <mergeCell ref="C62:D62"/>
    <mergeCell ref="A63:G63"/>
    <mergeCell ref="A64:B64"/>
    <mergeCell ref="E67:F67"/>
    <mergeCell ref="E52:F52"/>
    <mergeCell ref="A53:B53"/>
    <mergeCell ref="E60:F60"/>
    <mergeCell ref="E41:F41"/>
    <mergeCell ref="E42:F42"/>
    <mergeCell ref="C43:D43"/>
    <mergeCell ref="A44:G44"/>
    <mergeCell ref="A45:B45"/>
    <mergeCell ref="A68:B68"/>
    <mergeCell ref="A38:G38"/>
    <mergeCell ref="A39:B39"/>
    <mergeCell ref="E28:F28"/>
    <mergeCell ref="E29:F29"/>
    <mergeCell ref="C30:D30"/>
    <mergeCell ref="A31:G31"/>
    <mergeCell ref="A32:B32"/>
    <mergeCell ref="E47:F47"/>
    <mergeCell ref="A48:B48"/>
    <mergeCell ref="A26:B26"/>
    <mergeCell ref="A8:B8"/>
    <mergeCell ref="E14:F14"/>
    <mergeCell ref="A15:B15"/>
    <mergeCell ref="E18:F18"/>
    <mergeCell ref="A19:B19"/>
    <mergeCell ref="E35:F35"/>
    <mergeCell ref="E36:F36"/>
    <mergeCell ref="C37:D37"/>
    <mergeCell ref="A1:G1"/>
    <mergeCell ref="C2:D2"/>
    <mergeCell ref="A3:G3"/>
    <mergeCell ref="A4:B4"/>
    <mergeCell ref="E7:F7"/>
    <mergeCell ref="E22:F22"/>
    <mergeCell ref="E23:F23"/>
    <mergeCell ref="C24:D24"/>
    <mergeCell ref="A25:G25"/>
  </mergeCells>
  <printOptions horizontalCentered="1"/>
  <pageMargins left="0" right="0" top="1.1811023622047245" bottom="1.1811023622047245" header="0" footer="0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E10"/>
  <sheetViews>
    <sheetView view="pageBreakPreview" zoomScale="60" zoomScaleNormal="100" workbookViewId="0">
      <selection sqref="A1:E3"/>
    </sheetView>
  </sheetViews>
  <sheetFormatPr defaultRowHeight="15"/>
  <cols>
    <col min="1" max="1" width="9.28515625" customWidth="1"/>
    <col min="2" max="2" width="62.42578125" customWidth="1"/>
    <col min="3" max="3" width="22.85546875" customWidth="1"/>
    <col min="4" max="4" width="12.42578125" customWidth="1"/>
    <col min="5" max="5" width="8.28515625" customWidth="1"/>
  </cols>
  <sheetData>
    <row r="1" spans="1:5" ht="44.1" customHeight="1">
      <c r="A1" s="51"/>
      <c r="B1" s="51"/>
      <c r="C1" s="51"/>
      <c r="D1" s="51"/>
      <c r="E1" s="51"/>
    </row>
    <row r="2" spans="1:5" ht="21.95" customHeight="1">
      <c r="A2" s="51"/>
      <c r="B2" s="51"/>
      <c r="C2" s="51"/>
      <c r="D2" s="51"/>
      <c r="E2" s="51"/>
    </row>
    <row r="3" spans="1:5" ht="45.95" customHeight="1">
      <c r="A3" s="51"/>
      <c r="B3" s="51"/>
      <c r="C3" s="51"/>
      <c r="D3" s="51"/>
      <c r="E3" s="51"/>
    </row>
    <row r="4" spans="1:5" ht="20.100000000000001" customHeight="1">
      <c r="A4" s="7" t="s">
        <v>11</v>
      </c>
      <c r="B4" s="52" t="s">
        <v>12</v>
      </c>
      <c r="C4" s="52"/>
      <c r="D4" s="8">
        <v>6926.56</v>
      </c>
      <c r="E4" s="8">
        <v>1.9128185375185343</v>
      </c>
    </row>
    <row r="5" spans="1:5" ht="20.100000000000001" customHeight="1">
      <c r="A5" s="7" t="s">
        <v>22</v>
      </c>
      <c r="B5" s="52" t="s">
        <v>23</v>
      </c>
      <c r="C5" s="52"/>
      <c r="D5" s="8">
        <v>118650.28</v>
      </c>
      <c r="E5" s="8">
        <v>32.766114068998839</v>
      </c>
    </row>
    <row r="6" spans="1:5" ht="20.100000000000001" customHeight="1">
      <c r="A6" s="7" t="s">
        <v>151</v>
      </c>
      <c r="B6" s="52" t="s">
        <v>152</v>
      </c>
      <c r="C6" s="52"/>
      <c r="D6" s="8">
        <v>118133.48</v>
      </c>
      <c r="E6" s="8">
        <v>32.623396093526225</v>
      </c>
    </row>
    <row r="7" spans="1:5" ht="20.100000000000001" customHeight="1">
      <c r="A7" s="7" t="s">
        <v>198</v>
      </c>
      <c r="B7" s="52" t="s">
        <v>199</v>
      </c>
      <c r="C7" s="52"/>
      <c r="D7" s="8">
        <v>118402.44</v>
      </c>
      <c r="E7" s="8">
        <v>32.697671299956397</v>
      </c>
    </row>
    <row r="8" spans="1:5" ht="15" customHeight="1">
      <c r="A8" s="6"/>
      <c r="B8" s="6"/>
      <c r="C8" s="9" t="s">
        <v>222</v>
      </c>
      <c r="D8" s="8">
        <v>59969.68</v>
      </c>
      <c r="E8" s="8">
        <v>100</v>
      </c>
    </row>
    <row r="9" spans="1:5" ht="15" customHeight="1">
      <c r="A9" s="6"/>
      <c r="B9" s="6"/>
      <c r="C9" s="9" t="s">
        <v>223</v>
      </c>
      <c r="D9" s="8">
        <v>302143.08</v>
      </c>
      <c r="E9" s="6"/>
    </row>
    <row r="10" spans="1:5" ht="15" customHeight="1">
      <c r="A10" s="6"/>
      <c r="B10" s="6"/>
      <c r="C10" s="9" t="s">
        <v>224</v>
      </c>
      <c r="D10" s="8">
        <v>362112.76</v>
      </c>
      <c r="E10" s="6"/>
    </row>
  </sheetData>
  <mergeCells count="5">
    <mergeCell ref="A1:E3"/>
    <mergeCell ref="B4:C4"/>
    <mergeCell ref="B5:C5"/>
    <mergeCell ref="B6:C6"/>
    <mergeCell ref="B7:C7"/>
  </mergeCells>
  <printOptions horizontalCentered="1"/>
  <pageMargins left="0" right="0" top="1.1811023622047245" bottom="1.1811023622047245" header="0" footer="0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G99"/>
  <sheetViews>
    <sheetView view="pageBreakPreview" topLeftCell="A70" zoomScale="60" zoomScaleNormal="100" workbookViewId="0">
      <selection sqref="A1:G1"/>
    </sheetView>
  </sheetViews>
  <sheetFormatPr defaultRowHeight="15"/>
  <cols>
    <col min="1" max="1" width="10.28515625" customWidth="1"/>
    <col min="2" max="2" width="48.85546875" customWidth="1"/>
    <col min="3" max="3" width="12.42578125" customWidth="1"/>
    <col min="4" max="4" width="6.140625" customWidth="1"/>
    <col min="5" max="7" width="12.42578125" customWidth="1"/>
  </cols>
  <sheetData>
    <row r="1" spans="1:7" ht="111.95" customHeight="1">
      <c r="A1" s="53"/>
      <c r="B1" s="53"/>
      <c r="C1" s="53"/>
      <c r="D1" s="53"/>
      <c r="E1" s="53"/>
      <c r="F1" s="53"/>
      <c r="G1" s="53"/>
    </row>
    <row r="2" spans="1:7" ht="9.9499999999999993" customHeight="1">
      <c r="A2" s="6"/>
      <c r="B2" s="6"/>
      <c r="C2" s="54"/>
      <c r="D2" s="54"/>
      <c r="E2" s="6"/>
      <c r="F2" s="6"/>
      <c r="G2" s="6"/>
    </row>
    <row r="3" spans="1:7" ht="20.100000000000001" customHeight="1">
      <c r="A3" s="55" t="s">
        <v>531</v>
      </c>
      <c r="B3" s="55"/>
      <c r="C3" s="55"/>
      <c r="D3" s="55"/>
      <c r="E3" s="55"/>
      <c r="F3" s="55"/>
      <c r="G3" s="55"/>
    </row>
    <row r="4" spans="1:7" ht="15" customHeight="1">
      <c r="A4" s="56" t="s">
        <v>237</v>
      </c>
      <c r="B4" s="56"/>
      <c r="C4" s="10" t="s">
        <v>3</v>
      </c>
      <c r="D4" s="10" t="s">
        <v>4</v>
      </c>
      <c r="E4" s="10" t="s">
        <v>227</v>
      </c>
      <c r="F4" s="10" t="s">
        <v>228</v>
      </c>
      <c r="G4" s="10" t="s">
        <v>229</v>
      </c>
    </row>
    <row r="5" spans="1:7" ht="20.100000000000001" customHeight="1">
      <c r="A5" s="11" t="s">
        <v>44</v>
      </c>
      <c r="B5" s="12" t="s">
        <v>45</v>
      </c>
      <c r="C5" s="11" t="s">
        <v>46</v>
      </c>
      <c r="D5" s="11" t="s">
        <v>21</v>
      </c>
      <c r="E5" s="13">
        <v>1</v>
      </c>
      <c r="F5" s="14">
        <v>96.05</v>
      </c>
      <c r="G5" s="14">
        <v>96.05</v>
      </c>
    </row>
    <row r="6" spans="1:7" ht="15" customHeight="1">
      <c r="A6" s="6"/>
      <c r="B6" s="6"/>
      <c r="C6" s="6"/>
      <c r="D6" s="6"/>
      <c r="E6" s="57" t="s">
        <v>249</v>
      </c>
      <c r="F6" s="57"/>
      <c r="G6" s="15">
        <v>96.05</v>
      </c>
    </row>
    <row r="7" spans="1:7" ht="15" customHeight="1">
      <c r="A7" s="6"/>
      <c r="B7" s="6"/>
      <c r="C7" s="6"/>
      <c r="D7" s="6"/>
      <c r="E7" s="58" t="s">
        <v>263</v>
      </c>
      <c r="F7" s="58"/>
      <c r="G7" s="2">
        <v>114.87</v>
      </c>
    </row>
    <row r="8" spans="1:7" ht="9.9499999999999993" customHeight="1">
      <c r="A8" s="6"/>
      <c r="B8" s="6"/>
      <c r="C8" s="54"/>
      <c r="D8" s="54"/>
      <c r="E8" s="6"/>
      <c r="F8" s="6"/>
      <c r="G8" s="6"/>
    </row>
    <row r="9" spans="1:7" ht="20.100000000000001" customHeight="1">
      <c r="A9" s="55" t="s">
        <v>532</v>
      </c>
      <c r="B9" s="55"/>
      <c r="C9" s="55"/>
      <c r="D9" s="55"/>
      <c r="E9" s="55"/>
      <c r="F9" s="55"/>
      <c r="G9" s="55"/>
    </row>
    <row r="10" spans="1:7" ht="15" customHeight="1">
      <c r="A10" s="56" t="s">
        <v>237</v>
      </c>
      <c r="B10" s="56"/>
      <c r="C10" s="10" t="s">
        <v>3</v>
      </c>
      <c r="D10" s="10" t="s">
        <v>4</v>
      </c>
      <c r="E10" s="10" t="s">
        <v>227</v>
      </c>
      <c r="F10" s="10" t="s">
        <v>228</v>
      </c>
      <c r="G10" s="10" t="s">
        <v>229</v>
      </c>
    </row>
    <row r="11" spans="1:7" ht="20.100000000000001" customHeight="1">
      <c r="A11" s="11" t="s">
        <v>330</v>
      </c>
      <c r="B11" s="12" t="s">
        <v>331</v>
      </c>
      <c r="C11" s="11" t="s">
        <v>16</v>
      </c>
      <c r="D11" s="11" t="s">
        <v>50</v>
      </c>
      <c r="E11" s="13">
        <v>2.7381703499999999</v>
      </c>
      <c r="F11" s="14">
        <v>11.26</v>
      </c>
      <c r="G11" s="14">
        <v>34.25</v>
      </c>
    </row>
    <row r="12" spans="1:7" ht="15" customHeight="1">
      <c r="A12" s="6"/>
      <c r="B12" s="6"/>
      <c r="C12" s="6"/>
      <c r="D12" s="6"/>
      <c r="E12" s="57" t="s">
        <v>249</v>
      </c>
      <c r="F12" s="57"/>
      <c r="G12" s="15">
        <v>34.25</v>
      </c>
    </row>
    <row r="13" spans="1:7" ht="15" customHeight="1">
      <c r="A13" s="56" t="s">
        <v>250</v>
      </c>
      <c r="B13" s="56"/>
      <c r="C13" s="10" t="s">
        <v>3</v>
      </c>
      <c r="D13" s="10" t="s">
        <v>4</v>
      </c>
      <c r="E13" s="10" t="s">
        <v>227</v>
      </c>
      <c r="F13" s="10" t="s">
        <v>228</v>
      </c>
      <c r="G13" s="10" t="s">
        <v>229</v>
      </c>
    </row>
    <row r="14" spans="1:7" ht="20.100000000000001" customHeight="1">
      <c r="A14" s="11" t="s">
        <v>332</v>
      </c>
      <c r="B14" s="12" t="s">
        <v>333</v>
      </c>
      <c r="C14" s="11" t="s">
        <v>16</v>
      </c>
      <c r="D14" s="11" t="s">
        <v>253</v>
      </c>
      <c r="E14" s="13">
        <v>2.7381703499999999</v>
      </c>
      <c r="F14" s="14">
        <v>19.46</v>
      </c>
      <c r="G14" s="14">
        <v>53.36</v>
      </c>
    </row>
    <row r="15" spans="1:7" ht="20.100000000000001" customHeight="1">
      <c r="A15" s="11" t="s">
        <v>269</v>
      </c>
      <c r="B15" s="12" t="s">
        <v>334</v>
      </c>
      <c r="C15" s="11" t="s">
        <v>16</v>
      </c>
      <c r="D15" s="11" t="s">
        <v>253</v>
      </c>
      <c r="E15" s="13">
        <v>2.7381703499999999</v>
      </c>
      <c r="F15" s="14">
        <v>15.53</v>
      </c>
      <c r="G15" s="14">
        <v>42.59</v>
      </c>
    </row>
    <row r="16" spans="1:7" ht="18" customHeight="1">
      <c r="A16" s="6"/>
      <c r="B16" s="6"/>
      <c r="C16" s="6"/>
      <c r="D16" s="6"/>
      <c r="E16" s="57" t="s">
        <v>256</v>
      </c>
      <c r="F16" s="57"/>
      <c r="G16" s="15">
        <v>95.95</v>
      </c>
    </row>
    <row r="17" spans="1:7" ht="15" customHeight="1">
      <c r="A17" s="6"/>
      <c r="B17" s="6"/>
      <c r="C17" s="6"/>
      <c r="D17" s="6"/>
      <c r="E17" s="58" t="s">
        <v>263</v>
      </c>
      <c r="F17" s="58"/>
      <c r="G17" s="2">
        <v>130.19999999999999</v>
      </c>
    </row>
    <row r="18" spans="1:7" ht="9.9499999999999993" customHeight="1">
      <c r="A18" s="6"/>
      <c r="B18" s="6"/>
      <c r="C18" s="54"/>
      <c r="D18" s="54"/>
      <c r="E18" s="6"/>
      <c r="F18" s="6"/>
      <c r="G18" s="6"/>
    </row>
    <row r="19" spans="1:7" ht="20.100000000000001" customHeight="1">
      <c r="A19" s="55" t="s">
        <v>533</v>
      </c>
      <c r="B19" s="55"/>
      <c r="C19" s="55"/>
      <c r="D19" s="55"/>
      <c r="E19" s="55"/>
      <c r="F19" s="55"/>
      <c r="G19" s="55"/>
    </row>
    <row r="20" spans="1:7" ht="15" customHeight="1">
      <c r="A20" s="56" t="s">
        <v>237</v>
      </c>
      <c r="B20" s="56"/>
      <c r="C20" s="10" t="s">
        <v>3</v>
      </c>
      <c r="D20" s="10" t="s">
        <v>4</v>
      </c>
      <c r="E20" s="10" t="s">
        <v>227</v>
      </c>
      <c r="F20" s="10" t="s">
        <v>228</v>
      </c>
      <c r="G20" s="10" t="s">
        <v>229</v>
      </c>
    </row>
    <row r="21" spans="1:7" ht="29.1" customHeight="1">
      <c r="A21" s="11" t="s">
        <v>336</v>
      </c>
      <c r="B21" s="12" t="s">
        <v>337</v>
      </c>
      <c r="C21" s="11" t="s">
        <v>16</v>
      </c>
      <c r="D21" s="11" t="s">
        <v>50</v>
      </c>
      <c r="E21" s="13">
        <v>1.5332224299999999</v>
      </c>
      <c r="F21" s="14">
        <v>11.26</v>
      </c>
      <c r="G21" s="14">
        <v>17.829999999999998</v>
      </c>
    </row>
    <row r="22" spans="1:7" ht="15" customHeight="1">
      <c r="A22" s="6"/>
      <c r="B22" s="6"/>
      <c r="C22" s="6"/>
      <c r="D22" s="6"/>
      <c r="E22" s="57" t="s">
        <v>249</v>
      </c>
      <c r="F22" s="57"/>
      <c r="G22" s="15">
        <v>17.829999999999998</v>
      </c>
    </row>
    <row r="23" spans="1:7" ht="15" customHeight="1">
      <c r="A23" s="56" t="s">
        <v>250</v>
      </c>
      <c r="B23" s="56"/>
      <c r="C23" s="10" t="s">
        <v>3</v>
      </c>
      <c r="D23" s="10" t="s">
        <v>4</v>
      </c>
      <c r="E23" s="10" t="s">
        <v>227</v>
      </c>
      <c r="F23" s="10" t="s">
        <v>228</v>
      </c>
      <c r="G23" s="10" t="s">
        <v>229</v>
      </c>
    </row>
    <row r="24" spans="1:7" ht="20.100000000000001" customHeight="1">
      <c r="A24" s="11" t="s">
        <v>332</v>
      </c>
      <c r="B24" s="12" t="s">
        <v>333</v>
      </c>
      <c r="C24" s="11" t="s">
        <v>16</v>
      </c>
      <c r="D24" s="11" t="s">
        <v>253</v>
      </c>
      <c r="E24" s="13">
        <v>1.5332224299999999</v>
      </c>
      <c r="F24" s="14">
        <v>19.46</v>
      </c>
      <c r="G24" s="14">
        <v>29.88</v>
      </c>
    </row>
    <row r="25" spans="1:7" ht="20.100000000000001" customHeight="1">
      <c r="A25" s="11" t="s">
        <v>269</v>
      </c>
      <c r="B25" s="12" t="s">
        <v>334</v>
      </c>
      <c r="C25" s="11" t="s">
        <v>16</v>
      </c>
      <c r="D25" s="11" t="s">
        <v>253</v>
      </c>
      <c r="E25" s="13">
        <v>1.5332224299999999</v>
      </c>
      <c r="F25" s="14">
        <v>15.53</v>
      </c>
      <c r="G25" s="14">
        <v>23.85</v>
      </c>
    </row>
    <row r="26" spans="1:7" ht="18" customHeight="1">
      <c r="A26" s="6"/>
      <c r="B26" s="6"/>
      <c r="C26" s="6"/>
      <c r="D26" s="6"/>
      <c r="E26" s="57" t="s">
        <v>256</v>
      </c>
      <c r="F26" s="57"/>
      <c r="G26" s="15">
        <v>53.73</v>
      </c>
    </row>
    <row r="27" spans="1:7" ht="15" customHeight="1">
      <c r="A27" s="56" t="s">
        <v>257</v>
      </c>
      <c r="B27" s="56"/>
      <c r="C27" s="10" t="s">
        <v>3</v>
      </c>
      <c r="D27" s="10" t="s">
        <v>4</v>
      </c>
      <c r="E27" s="10" t="s">
        <v>227</v>
      </c>
      <c r="F27" s="10" t="s">
        <v>228</v>
      </c>
      <c r="G27" s="10" t="s">
        <v>229</v>
      </c>
    </row>
    <row r="28" spans="1:7" ht="20.100000000000001" customHeight="1">
      <c r="A28" s="11" t="s">
        <v>338</v>
      </c>
      <c r="B28" s="12" t="s">
        <v>339</v>
      </c>
      <c r="C28" s="11" t="s">
        <v>16</v>
      </c>
      <c r="D28" s="11" t="s">
        <v>17</v>
      </c>
      <c r="E28" s="13">
        <v>1.5332224299999999</v>
      </c>
      <c r="F28" s="14">
        <v>54.43</v>
      </c>
      <c r="G28" s="14">
        <v>85.12</v>
      </c>
    </row>
    <row r="29" spans="1:7" ht="15" customHeight="1">
      <c r="A29" s="6"/>
      <c r="B29" s="6"/>
      <c r="C29" s="6"/>
      <c r="D29" s="6"/>
      <c r="E29" s="57" t="s">
        <v>262</v>
      </c>
      <c r="F29" s="57"/>
      <c r="G29" s="15">
        <v>85.12</v>
      </c>
    </row>
    <row r="30" spans="1:7" ht="15" customHeight="1">
      <c r="A30" s="6"/>
      <c r="B30" s="6"/>
      <c r="C30" s="6"/>
      <c r="D30" s="6"/>
      <c r="E30" s="58" t="s">
        <v>263</v>
      </c>
      <c r="F30" s="58"/>
      <c r="G30" s="2">
        <v>156.68</v>
      </c>
    </row>
    <row r="31" spans="1:7" ht="9.9499999999999993" customHeight="1">
      <c r="A31" s="6"/>
      <c r="B31" s="6"/>
      <c r="C31" s="54"/>
      <c r="D31" s="54"/>
      <c r="E31" s="6"/>
      <c r="F31" s="6"/>
      <c r="G31" s="6"/>
    </row>
    <row r="32" spans="1:7" ht="20.100000000000001" customHeight="1">
      <c r="A32" s="55" t="s">
        <v>534</v>
      </c>
      <c r="B32" s="55"/>
      <c r="C32" s="55"/>
      <c r="D32" s="55"/>
      <c r="E32" s="55"/>
      <c r="F32" s="55"/>
      <c r="G32" s="55"/>
    </row>
    <row r="33" spans="1:7" ht="15" customHeight="1">
      <c r="A33" s="56" t="s">
        <v>237</v>
      </c>
      <c r="B33" s="56"/>
      <c r="C33" s="10" t="s">
        <v>3</v>
      </c>
      <c r="D33" s="10" t="s">
        <v>4</v>
      </c>
      <c r="E33" s="10" t="s">
        <v>227</v>
      </c>
      <c r="F33" s="10" t="s">
        <v>228</v>
      </c>
      <c r="G33" s="10" t="s">
        <v>229</v>
      </c>
    </row>
    <row r="34" spans="1:7" ht="20.100000000000001" customHeight="1">
      <c r="A34" s="11" t="s">
        <v>341</v>
      </c>
      <c r="B34" s="12" t="s">
        <v>342</v>
      </c>
      <c r="C34" s="11" t="s">
        <v>16</v>
      </c>
      <c r="D34" s="11" t="s">
        <v>50</v>
      </c>
      <c r="E34" s="13">
        <v>0.13461729</v>
      </c>
      <c r="F34" s="14">
        <v>11.17</v>
      </c>
      <c r="G34" s="14">
        <v>1.52</v>
      </c>
    </row>
    <row r="35" spans="1:7" ht="15" customHeight="1">
      <c r="A35" s="6"/>
      <c r="B35" s="6"/>
      <c r="C35" s="6"/>
      <c r="D35" s="6"/>
      <c r="E35" s="57" t="s">
        <v>249</v>
      </c>
      <c r="F35" s="57"/>
      <c r="G35" s="15">
        <v>1.52</v>
      </c>
    </row>
    <row r="36" spans="1:7" ht="15" customHeight="1">
      <c r="A36" s="56" t="s">
        <v>250</v>
      </c>
      <c r="B36" s="56"/>
      <c r="C36" s="10" t="s">
        <v>3</v>
      </c>
      <c r="D36" s="10" t="s">
        <v>4</v>
      </c>
      <c r="E36" s="10" t="s">
        <v>227</v>
      </c>
      <c r="F36" s="10" t="s">
        <v>228</v>
      </c>
      <c r="G36" s="10" t="s">
        <v>229</v>
      </c>
    </row>
    <row r="37" spans="1:7" ht="20.100000000000001" customHeight="1">
      <c r="A37" s="11" t="s">
        <v>332</v>
      </c>
      <c r="B37" s="12" t="s">
        <v>343</v>
      </c>
      <c r="C37" s="11" t="s">
        <v>16</v>
      </c>
      <c r="D37" s="11" t="s">
        <v>253</v>
      </c>
      <c r="E37" s="13">
        <v>0.13461729</v>
      </c>
      <c r="F37" s="14">
        <v>19.46</v>
      </c>
      <c r="G37" s="14">
        <v>2.62</v>
      </c>
    </row>
    <row r="38" spans="1:7" ht="20.100000000000001" customHeight="1">
      <c r="A38" s="11" t="s">
        <v>269</v>
      </c>
      <c r="B38" s="12" t="s">
        <v>344</v>
      </c>
      <c r="C38" s="11" t="s">
        <v>16</v>
      </c>
      <c r="D38" s="11" t="s">
        <v>253</v>
      </c>
      <c r="E38" s="13">
        <v>0.13461729</v>
      </c>
      <c r="F38" s="14">
        <v>15.53</v>
      </c>
      <c r="G38" s="14">
        <v>2.09</v>
      </c>
    </row>
    <row r="39" spans="1:7" ht="18" customHeight="1">
      <c r="A39" s="6"/>
      <c r="B39" s="6"/>
      <c r="C39" s="6"/>
      <c r="D39" s="6"/>
      <c r="E39" s="57" t="s">
        <v>256</v>
      </c>
      <c r="F39" s="57"/>
      <c r="G39" s="15">
        <v>4.71</v>
      </c>
    </row>
    <row r="40" spans="1:7" ht="15" customHeight="1">
      <c r="A40" s="56" t="s">
        <v>257</v>
      </c>
      <c r="B40" s="56"/>
      <c r="C40" s="10" t="s">
        <v>3</v>
      </c>
      <c r="D40" s="10" t="s">
        <v>4</v>
      </c>
      <c r="E40" s="10" t="s">
        <v>227</v>
      </c>
      <c r="F40" s="10" t="s">
        <v>228</v>
      </c>
      <c r="G40" s="10" t="s">
        <v>229</v>
      </c>
    </row>
    <row r="41" spans="1:7" ht="20.100000000000001" customHeight="1">
      <c r="A41" s="11" t="s">
        <v>338</v>
      </c>
      <c r="B41" s="12" t="s">
        <v>345</v>
      </c>
      <c r="C41" s="11" t="s">
        <v>16</v>
      </c>
      <c r="D41" s="11" t="s">
        <v>17</v>
      </c>
      <c r="E41" s="13">
        <v>0.13461729</v>
      </c>
      <c r="F41" s="14">
        <v>54.43</v>
      </c>
      <c r="G41" s="14">
        <v>7.33</v>
      </c>
    </row>
    <row r="42" spans="1:7" ht="15" customHeight="1">
      <c r="A42" s="6"/>
      <c r="B42" s="6"/>
      <c r="C42" s="6"/>
      <c r="D42" s="6"/>
      <c r="E42" s="57" t="s">
        <v>262</v>
      </c>
      <c r="F42" s="57"/>
      <c r="G42" s="15">
        <v>7.33</v>
      </c>
    </row>
    <row r="43" spans="1:7" ht="15" customHeight="1">
      <c r="A43" s="6"/>
      <c r="B43" s="6"/>
      <c r="C43" s="6"/>
      <c r="D43" s="6"/>
      <c r="E43" s="58" t="s">
        <v>263</v>
      </c>
      <c r="F43" s="58"/>
      <c r="G43" s="2">
        <v>13.56</v>
      </c>
    </row>
    <row r="44" spans="1:7" ht="9.9499999999999993" customHeight="1">
      <c r="A44" s="6"/>
      <c r="B44" s="6"/>
      <c r="C44" s="54"/>
      <c r="D44" s="54"/>
      <c r="E44" s="6"/>
      <c r="F44" s="6"/>
      <c r="G44" s="6"/>
    </row>
    <row r="45" spans="1:7" ht="20.100000000000001" customHeight="1">
      <c r="A45" s="55" t="s">
        <v>531</v>
      </c>
      <c r="B45" s="55"/>
      <c r="C45" s="55"/>
      <c r="D45" s="55"/>
      <c r="E45" s="55"/>
      <c r="F45" s="55"/>
      <c r="G45" s="55"/>
    </row>
    <row r="46" spans="1:7" ht="15" customHeight="1">
      <c r="A46" s="56" t="s">
        <v>237</v>
      </c>
      <c r="B46" s="56"/>
      <c r="C46" s="10" t="s">
        <v>3</v>
      </c>
      <c r="D46" s="10" t="s">
        <v>4</v>
      </c>
      <c r="E46" s="10" t="s">
        <v>227</v>
      </c>
      <c r="F46" s="10" t="s">
        <v>228</v>
      </c>
      <c r="G46" s="10" t="s">
        <v>229</v>
      </c>
    </row>
    <row r="47" spans="1:7" ht="20.100000000000001" customHeight="1">
      <c r="A47" s="11" t="s">
        <v>44</v>
      </c>
      <c r="B47" s="12" t="s">
        <v>45</v>
      </c>
      <c r="C47" s="11" t="s">
        <v>46</v>
      </c>
      <c r="D47" s="11" t="s">
        <v>21</v>
      </c>
      <c r="E47" s="13">
        <v>1</v>
      </c>
      <c r="F47" s="14">
        <v>96.05</v>
      </c>
      <c r="G47" s="14">
        <v>96.05</v>
      </c>
    </row>
    <row r="48" spans="1:7" ht="15" customHeight="1">
      <c r="A48" s="6"/>
      <c r="B48" s="6"/>
      <c r="C48" s="6"/>
      <c r="D48" s="6"/>
      <c r="E48" s="57" t="s">
        <v>249</v>
      </c>
      <c r="F48" s="57"/>
      <c r="G48" s="15">
        <v>96.05</v>
      </c>
    </row>
    <row r="49" spans="1:7" ht="15" customHeight="1">
      <c r="A49" s="6"/>
      <c r="B49" s="6"/>
      <c r="C49" s="6"/>
      <c r="D49" s="6"/>
      <c r="E49" s="58" t="s">
        <v>263</v>
      </c>
      <c r="F49" s="58"/>
      <c r="G49" s="2">
        <v>114.87</v>
      </c>
    </row>
    <row r="50" spans="1:7" ht="9.9499999999999993" customHeight="1">
      <c r="A50" s="6"/>
      <c r="B50" s="6"/>
      <c r="C50" s="54"/>
      <c r="D50" s="54"/>
      <c r="E50" s="6"/>
      <c r="F50" s="6"/>
      <c r="G50" s="6"/>
    </row>
    <row r="51" spans="1:7" ht="20.100000000000001" customHeight="1">
      <c r="A51" s="55" t="s">
        <v>535</v>
      </c>
      <c r="B51" s="55"/>
      <c r="C51" s="55"/>
      <c r="D51" s="55"/>
      <c r="E51" s="55"/>
      <c r="F51" s="55"/>
      <c r="G51" s="55"/>
    </row>
    <row r="52" spans="1:7" ht="15" customHeight="1">
      <c r="A52" s="56" t="s">
        <v>237</v>
      </c>
      <c r="B52" s="56"/>
      <c r="C52" s="10" t="s">
        <v>3</v>
      </c>
      <c r="D52" s="10" t="s">
        <v>4</v>
      </c>
      <c r="E52" s="10" t="s">
        <v>227</v>
      </c>
      <c r="F52" s="10" t="s">
        <v>228</v>
      </c>
      <c r="G52" s="10" t="s">
        <v>229</v>
      </c>
    </row>
    <row r="53" spans="1:7" ht="15" customHeight="1">
      <c r="A53" s="11" t="s">
        <v>305</v>
      </c>
      <c r="B53" s="12" t="s">
        <v>349</v>
      </c>
      <c r="C53" s="11" t="s">
        <v>16</v>
      </c>
      <c r="D53" s="11" t="s">
        <v>50</v>
      </c>
      <c r="E53" s="13">
        <v>0.27503933000000003</v>
      </c>
      <c r="F53" s="14">
        <v>0.7</v>
      </c>
      <c r="G53" s="14">
        <v>0.19</v>
      </c>
    </row>
    <row r="54" spans="1:7" ht="15" customHeight="1">
      <c r="A54" s="11" t="s">
        <v>350</v>
      </c>
      <c r="B54" s="12" t="s">
        <v>351</v>
      </c>
      <c r="C54" s="11" t="s">
        <v>16</v>
      </c>
      <c r="D54" s="11" t="s">
        <v>50</v>
      </c>
      <c r="E54" s="13">
        <v>0.27503933000000003</v>
      </c>
      <c r="F54" s="14">
        <v>2.25</v>
      </c>
      <c r="G54" s="14">
        <v>0.62</v>
      </c>
    </row>
    <row r="55" spans="1:7" ht="15" customHeight="1">
      <c r="A55" s="6"/>
      <c r="B55" s="6"/>
      <c r="C55" s="6"/>
      <c r="D55" s="6"/>
      <c r="E55" s="57" t="s">
        <v>249</v>
      </c>
      <c r="F55" s="57"/>
      <c r="G55" s="15">
        <v>0.81</v>
      </c>
    </row>
    <row r="56" spans="1:7" ht="15" customHeight="1">
      <c r="A56" s="56" t="s">
        <v>250</v>
      </c>
      <c r="B56" s="56"/>
      <c r="C56" s="10" t="s">
        <v>3</v>
      </c>
      <c r="D56" s="10" t="s">
        <v>4</v>
      </c>
      <c r="E56" s="10" t="s">
        <v>227</v>
      </c>
      <c r="F56" s="10" t="s">
        <v>228</v>
      </c>
      <c r="G56" s="10" t="s">
        <v>229</v>
      </c>
    </row>
    <row r="57" spans="1:7" ht="20.100000000000001" customHeight="1">
      <c r="A57" s="11" t="s">
        <v>267</v>
      </c>
      <c r="B57" s="12" t="s">
        <v>352</v>
      </c>
      <c r="C57" s="11" t="s">
        <v>16</v>
      </c>
      <c r="D57" s="11" t="s">
        <v>253</v>
      </c>
      <c r="E57" s="13">
        <v>0.27503933000000003</v>
      </c>
      <c r="F57" s="14">
        <v>19.57</v>
      </c>
      <c r="G57" s="14">
        <v>5.4</v>
      </c>
    </row>
    <row r="58" spans="1:7" ht="20.100000000000001" customHeight="1">
      <c r="A58" s="11" t="s">
        <v>269</v>
      </c>
      <c r="B58" s="12" t="s">
        <v>353</v>
      </c>
      <c r="C58" s="11" t="s">
        <v>16</v>
      </c>
      <c r="D58" s="11" t="s">
        <v>253</v>
      </c>
      <c r="E58" s="13">
        <v>0.27503933000000003</v>
      </c>
      <c r="F58" s="14">
        <v>15.53</v>
      </c>
      <c r="G58" s="14">
        <v>4.28</v>
      </c>
    </row>
    <row r="59" spans="1:7" ht="18" customHeight="1">
      <c r="A59" s="6"/>
      <c r="B59" s="6"/>
      <c r="C59" s="6"/>
      <c r="D59" s="6"/>
      <c r="E59" s="57" t="s">
        <v>256</v>
      </c>
      <c r="F59" s="57"/>
      <c r="G59" s="15">
        <v>9.68</v>
      </c>
    </row>
    <row r="60" spans="1:7" ht="15" customHeight="1">
      <c r="A60" s="6"/>
      <c r="B60" s="6"/>
      <c r="C60" s="6"/>
      <c r="D60" s="6"/>
      <c r="E60" s="58" t="s">
        <v>263</v>
      </c>
      <c r="F60" s="58"/>
      <c r="G60" s="2">
        <v>10.49</v>
      </c>
    </row>
    <row r="61" spans="1:7" ht="9.9499999999999993" customHeight="1">
      <c r="A61" s="6"/>
      <c r="B61" s="6"/>
      <c r="C61" s="54"/>
      <c r="D61" s="54"/>
      <c r="E61" s="6"/>
      <c r="F61" s="6"/>
      <c r="G61" s="6"/>
    </row>
    <row r="62" spans="1:7" ht="20.100000000000001" customHeight="1">
      <c r="A62" s="55" t="s">
        <v>536</v>
      </c>
      <c r="B62" s="55"/>
      <c r="C62" s="55"/>
      <c r="D62" s="55"/>
      <c r="E62" s="55"/>
      <c r="F62" s="55"/>
      <c r="G62" s="55"/>
    </row>
    <row r="63" spans="1:7" ht="15" customHeight="1">
      <c r="A63" s="56" t="s">
        <v>237</v>
      </c>
      <c r="B63" s="56"/>
      <c r="C63" s="10" t="s">
        <v>3</v>
      </c>
      <c r="D63" s="10" t="s">
        <v>4</v>
      </c>
      <c r="E63" s="10" t="s">
        <v>227</v>
      </c>
      <c r="F63" s="10" t="s">
        <v>228</v>
      </c>
      <c r="G63" s="10" t="s">
        <v>229</v>
      </c>
    </row>
    <row r="64" spans="1:7" ht="15" customHeight="1">
      <c r="A64" s="11" t="s">
        <v>441</v>
      </c>
      <c r="B64" s="12" t="s">
        <v>442</v>
      </c>
      <c r="C64" s="11" t="s">
        <v>16</v>
      </c>
      <c r="D64" s="11" t="s">
        <v>50</v>
      </c>
      <c r="E64" s="13">
        <v>0.24877713000000001</v>
      </c>
      <c r="F64" s="14">
        <v>41.11</v>
      </c>
      <c r="G64" s="14">
        <v>10.26</v>
      </c>
    </row>
    <row r="65" spans="1:7" ht="15" customHeight="1">
      <c r="A65" s="6"/>
      <c r="B65" s="6"/>
      <c r="C65" s="6"/>
      <c r="D65" s="6"/>
      <c r="E65" s="57" t="s">
        <v>249</v>
      </c>
      <c r="F65" s="57"/>
      <c r="G65" s="15">
        <v>10.26</v>
      </c>
    </row>
    <row r="66" spans="1:7" ht="15" customHeight="1">
      <c r="A66" s="56" t="s">
        <v>250</v>
      </c>
      <c r="B66" s="56"/>
      <c r="C66" s="10" t="s">
        <v>3</v>
      </c>
      <c r="D66" s="10" t="s">
        <v>4</v>
      </c>
      <c r="E66" s="10" t="s">
        <v>227</v>
      </c>
      <c r="F66" s="10" t="s">
        <v>228</v>
      </c>
      <c r="G66" s="10" t="s">
        <v>229</v>
      </c>
    </row>
    <row r="67" spans="1:7" ht="20.100000000000001" customHeight="1">
      <c r="A67" s="11" t="s">
        <v>332</v>
      </c>
      <c r="B67" s="12" t="s">
        <v>333</v>
      </c>
      <c r="C67" s="11" t="s">
        <v>16</v>
      </c>
      <c r="D67" s="11" t="s">
        <v>253</v>
      </c>
      <c r="E67" s="13">
        <v>0.24877713000000001</v>
      </c>
      <c r="F67" s="14">
        <v>19.46</v>
      </c>
      <c r="G67" s="14">
        <v>4.8499999999999996</v>
      </c>
    </row>
    <row r="68" spans="1:7" ht="20.100000000000001" customHeight="1">
      <c r="A68" s="11" t="s">
        <v>269</v>
      </c>
      <c r="B68" s="12" t="s">
        <v>334</v>
      </c>
      <c r="C68" s="11" t="s">
        <v>16</v>
      </c>
      <c r="D68" s="11" t="s">
        <v>253</v>
      </c>
      <c r="E68" s="13">
        <v>0.24877713000000001</v>
      </c>
      <c r="F68" s="14">
        <v>15.53</v>
      </c>
      <c r="G68" s="14">
        <v>3.87</v>
      </c>
    </row>
    <row r="69" spans="1:7" ht="18" customHeight="1">
      <c r="A69" s="6"/>
      <c r="B69" s="6"/>
      <c r="C69" s="6"/>
      <c r="D69" s="6"/>
      <c r="E69" s="57" t="s">
        <v>256</v>
      </c>
      <c r="F69" s="57"/>
      <c r="G69" s="15">
        <v>8.7200000000000006</v>
      </c>
    </row>
    <row r="70" spans="1:7" ht="15" customHeight="1">
      <c r="A70" s="56" t="s">
        <v>257</v>
      </c>
      <c r="B70" s="56"/>
      <c r="C70" s="10" t="s">
        <v>3</v>
      </c>
      <c r="D70" s="10" t="s">
        <v>4</v>
      </c>
      <c r="E70" s="10" t="s">
        <v>227</v>
      </c>
      <c r="F70" s="10" t="s">
        <v>228</v>
      </c>
      <c r="G70" s="10" t="s">
        <v>229</v>
      </c>
    </row>
    <row r="71" spans="1:7" ht="20.100000000000001" customHeight="1">
      <c r="A71" s="11" t="s">
        <v>338</v>
      </c>
      <c r="B71" s="12" t="s">
        <v>443</v>
      </c>
      <c r="C71" s="11" t="s">
        <v>16</v>
      </c>
      <c r="D71" s="11" t="s">
        <v>17</v>
      </c>
      <c r="E71" s="13">
        <v>0.24877713000000001</v>
      </c>
      <c r="F71" s="14">
        <v>54.43</v>
      </c>
      <c r="G71" s="14">
        <v>13.57</v>
      </c>
    </row>
    <row r="72" spans="1:7" ht="15" customHeight="1">
      <c r="A72" s="6"/>
      <c r="B72" s="6"/>
      <c r="C72" s="6"/>
      <c r="D72" s="6"/>
      <c r="E72" s="57" t="s">
        <v>262</v>
      </c>
      <c r="F72" s="57"/>
      <c r="G72" s="15">
        <v>13.57</v>
      </c>
    </row>
    <row r="73" spans="1:7" ht="15" customHeight="1">
      <c r="A73" s="6"/>
      <c r="B73" s="6"/>
      <c r="C73" s="6"/>
      <c r="D73" s="6"/>
      <c r="E73" s="58" t="s">
        <v>263</v>
      </c>
      <c r="F73" s="58"/>
      <c r="G73" s="2">
        <v>32.549999999999997</v>
      </c>
    </row>
    <row r="74" spans="1:7" ht="9.9499999999999993" customHeight="1">
      <c r="A74" s="6"/>
      <c r="B74" s="6"/>
      <c r="C74" s="54"/>
      <c r="D74" s="54"/>
      <c r="E74" s="6"/>
      <c r="F74" s="6"/>
      <c r="G74" s="6"/>
    </row>
    <row r="75" spans="1:7" ht="20.100000000000001" customHeight="1">
      <c r="A75" s="55" t="s">
        <v>537</v>
      </c>
      <c r="B75" s="55"/>
      <c r="C75" s="55"/>
      <c r="D75" s="55"/>
      <c r="E75" s="55"/>
      <c r="F75" s="55"/>
      <c r="G75" s="55"/>
    </row>
    <row r="76" spans="1:7" ht="15" customHeight="1">
      <c r="A76" s="56" t="s">
        <v>237</v>
      </c>
      <c r="B76" s="56"/>
      <c r="C76" s="10" t="s">
        <v>3</v>
      </c>
      <c r="D76" s="10" t="s">
        <v>4</v>
      </c>
      <c r="E76" s="10" t="s">
        <v>227</v>
      </c>
      <c r="F76" s="10" t="s">
        <v>228</v>
      </c>
      <c r="G76" s="10" t="s">
        <v>229</v>
      </c>
    </row>
    <row r="77" spans="1:7" ht="20.100000000000001" customHeight="1">
      <c r="A77" s="11" t="s">
        <v>466</v>
      </c>
      <c r="B77" s="12" t="s">
        <v>467</v>
      </c>
      <c r="C77" s="11" t="s">
        <v>16</v>
      </c>
      <c r="D77" s="11" t="s">
        <v>29</v>
      </c>
      <c r="E77" s="13">
        <v>0.81013117999999995</v>
      </c>
      <c r="F77" s="14">
        <v>112.2</v>
      </c>
      <c r="G77" s="14">
        <v>90.9</v>
      </c>
    </row>
    <row r="78" spans="1:7" ht="15" customHeight="1">
      <c r="A78" s="6"/>
      <c r="B78" s="6"/>
      <c r="C78" s="6"/>
      <c r="D78" s="6"/>
      <c r="E78" s="57" t="s">
        <v>249</v>
      </c>
      <c r="F78" s="57"/>
      <c r="G78" s="15">
        <v>90.9</v>
      </c>
    </row>
    <row r="79" spans="1:7" ht="15" customHeight="1">
      <c r="A79" s="56" t="s">
        <v>250</v>
      </c>
      <c r="B79" s="56"/>
      <c r="C79" s="10" t="s">
        <v>3</v>
      </c>
      <c r="D79" s="10" t="s">
        <v>4</v>
      </c>
      <c r="E79" s="10" t="s">
        <v>227</v>
      </c>
      <c r="F79" s="10" t="s">
        <v>228</v>
      </c>
      <c r="G79" s="10" t="s">
        <v>229</v>
      </c>
    </row>
    <row r="80" spans="1:7" ht="15" customHeight="1">
      <c r="A80" s="11" t="s">
        <v>267</v>
      </c>
      <c r="B80" s="12" t="s">
        <v>268</v>
      </c>
      <c r="C80" s="11" t="s">
        <v>16</v>
      </c>
      <c r="D80" s="11" t="s">
        <v>253</v>
      </c>
      <c r="E80" s="13">
        <v>0.81013117999999995</v>
      </c>
      <c r="F80" s="14">
        <v>19.57</v>
      </c>
      <c r="G80" s="14">
        <v>15.85</v>
      </c>
    </row>
    <row r="81" spans="1:7" ht="15" customHeight="1">
      <c r="A81" s="11" t="s">
        <v>269</v>
      </c>
      <c r="B81" s="12" t="s">
        <v>270</v>
      </c>
      <c r="C81" s="11" t="s">
        <v>16</v>
      </c>
      <c r="D81" s="11" t="s">
        <v>253</v>
      </c>
      <c r="E81" s="13">
        <v>0.81013117999999995</v>
      </c>
      <c r="F81" s="14">
        <v>15.53</v>
      </c>
      <c r="G81" s="14">
        <v>12.58</v>
      </c>
    </row>
    <row r="82" spans="1:7" ht="18" customHeight="1">
      <c r="A82" s="6"/>
      <c r="B82" s="6"/>
      <c r="C82" s="6"/>
      <c r="D82" s="6"/>
      <c r="E82" s="57" t="s">
        <v>256</v>
      </c>
      <c r="F82" s="57"/>
      <c r="G82" s="15">
        <v>28.43</v>
      </c>
    </row>
    <row r="83" spans="1:7" ht="15" customHeight="1">
      <c r="A83" s="56" t="s">
        <v>257</v>
      </c>
      <c r="B83" s="56"/>
      <c r="C83" s="10" t="s">
        <v>3</v>
      </c>
      <c r="D83" s="10" t="s">
        <v>4</v>
      </c>
      <c r="E83" s="10" t="s">
        <v>227</v>
      </c>
      <c r="F83" s="10" t="s">
        <v>228</v>
      </c>
      <c r="G83" s="10" t="s">
        <v>229</v>
      </c>
    </row>
    <row r="84" spans="1:7" ht="29.1" customHeight="1">
      <c r="A84" s="11" t="s">
        <v>468</v>
      </c>
      <c r="B84" s="12" t="s">
        <v>469</v>
      </c>
      <c r="C84" s="11" t="s">
        <v>16</v>
      </c>
      <c r="D84" s="11" t="s">
        <v>29</v>
      </c>
      <c r="E84" s="13">
        <v>0.81013117999999995</v>
      </c>
      <c r="F84" s="14">
        <v>430.52</v>
      </c>
      <c r="G84" s="14">
        <v>348.78</v>
      </c>
    </row>
    <row r="85" spans="1:7" ht="15" customHeight="1">
      <c r="A85" s="6"/>
      <c r="B85" s="6"/>
      <c r="C85" s="6"/>
      <c r="D85" s="6"/>
      <c r="E85" s="57" t="s">
        <v>262</v>
      </c>
      <c r="F85" s="57"/>
      <c r="G85" s="15">
        <v>348.78</v>
      </c>
    </row>
    <row r="86" spans="1:7" ht="15" customHeight="1">
      <c r="A86" s="6"/>
      <c r="B86" s="6"/>
      <c r="C86" s="6"/>
      <c r="D86" s="6"/>
      <c r="E86" s="58" t="s">
        <v>263</v>
      </c>
      <c r="F86" s="58"/>
      <c r="G86" s="2">
        <v>468.11</v>
      </c>
    </row>
    <row r="87" spans="1:7" ht="9.9499999999999993" customHeight="1">
      <c r="A87" s="6"/>
      <c r="B87" s="6"/>
      <c r="C87" s="54"/>
      <c r="D87" s="54"/>
      <c r="E87" s="6"/>
      <c r="F87" s="6"/>
      <c r="G87" s="6"/>
    </row>
    <row r="88" spans="1:7" ht="20.100000000000001" customHeight="1">
      <c r="A88" s="55" t="s">
        <v>537</v>
      </c>
      <c r="B88" s="55"/>
      <c r="C88" s="55"/>
      <c r="D88" s="55"/>
      <c r="E88" s="55"/>
      <c r="F88" s="55"/>
      <c r="G88" s="55"/>
    </row>
    <row r="89" spans="1:7" ht="15" customHeight="1">
      <c r="A89" s="56" t="s">
        <v>237</v>
      </c>
      <c r="B89" s="56"/>
      <c r="C89" s="10" t="s">
        <v>3</v>
      </c>
      <c r="D89" s="10" t="s">
        <v>4</v>
      </c>
      <c r="E89" s="10" t="s">
        <v>227</v>
      </c>
      <c r="F89" s="10" t="s">
        <v>228</v>
      </c>
      <c r="G89" s="10" t="s">
        <v>229</v>
      </c>
    </row>
    <row r="90" spans="1:7" ht="20.100000000000001" customHeight="1">
      <c r="A90" s="11" t="s">
        <v>466</v>
      </c>
      <c r="B90" s="12" t="s">
        <v>467</v>
      </c>
      <c r="C90" s="11" t="s">
        <v>16</v>
      </c>
      <c r="D90" s="11" t="s">
        <v>29</v>
      </c>
      <c r="E90" s="13">
        <v>0.80821016999999995</v>
      </c>
      <c r="F90" s="14">
        <v>112.2</v>
      </c>
      <c r="G90" s="14">
        <v>90.68</v>
      </c>
    </row>
    <row r="91" spans="1:7" ht="15" customHeight="1">
      <c r="A91" s="6"/>
      <c r="B91" s="6"/>
      <c r="C91" s="6"/>
      <c r="D91" s="6"/>
      <c r="E91" s="57" t="s">
        <v>249</v>
      </c>
      <c r="F91" s="57"/>
      <c r="G91" s="15">
        <v>90.68</v>
      </c>
    </row>
    <row r="92" spans="1:7" ht="15" customHeight="1">
      <c r="A92" s="56" t="s">
        <v>250</v>
      </c>
      <c r="B92" s="56"/>
      <c r="C92" s="10" t="s">
        <v>3</v>
      </c>
      <c r="D92" s="10" t="s">
        <v>4</v>
      </c>
      <c r="E92" s="10" t="s">
        <v>227</v>
      </c>
      <c r="F92" s="10" t="s">
        <v>228</v>
      </c>
      <c r="G92" s="10" t="s">
        <v>229</v>
      </c>
    </row>
    <row r="93" spans="1:7" ht="15" customHeight="1">
      <c r="A93" s="11" t="s">
        <v>267</v>
      </c>
      <c r="B93" s="12" t="s">
        <v>268</v>
      </c>
      <c r="C93" s="11" t="s">
        <v>16</v>
      </c>
      <c r="D93" s="11" t="s">
        <v>253</v>
      </c>
      <c r="E93" s="13">
        <v>0.80821016999999995</v>
      </c>
      <c r="F93" s="14">
        <v>19.57</v>
      </c>
      <c r="G93" s="14">
        <v>15.82</v>
      </c>
    </row>
    <row r="94" spans="1:7" ht="15" customHeight="1">
      <c r="A94" s="11" t="s">
        <v>269</v>
      </c>
      <c r="B94" s="12" t="s">
        <v>270</v>
      </c>
      <c r="C94" s="11" t="s">
        <v>16</v>
      </c>
      <c r="D94" s="11" t="s">
        <v>253</v>
      </c>
      <c r="E94" s="13">
        <v>0.80821016999999995</v>
      </c>
      <c r="F94" s="14">
        <v>15.53</v>
      </c>
      <c r="G94" s="14">
        <v>12.55</v>
      </c>
    </row>
    <row r="95" spans="1:7" ht="18" customHeight="1">
      <c r="A95" s="6"/>
      <c r="B95" s="6"/>
      <c r="C95" s="6"/>
      <c r="D95" s="6"/>
      <c r="E95" s="57" t="s">
        <v>256</v>
      </c>
      <c r="F95" s="57"/>
      <c r="G95" s="15">
        <v>28.37</v>
      </c>
    </row>
    <row r="96" spans="1:7" ht="15" customHeight="1">
      <c r="A96" s="56" t="s">
        <v>257</v>
      </c>
      <c r="B96" s="56"/>
      <c r="C96" s="10" t="s">
        <v>3</v>
      </c>
      <c r="D96" s="10" t="s">
        <v>4</v>
      </c>
      <c r="E96" s="10" t="s">
        <v>227</v>
      </c>
      <c r="F96" s="10" t="s">
        <v>228</v>
      </c>
      <c r="G96" s="10" t="s">
        <v>229</v>
      </c>
    </row>
    <row r="97" spans="1:7" ht="29.1" customHeight="1">
      <c r="A97" s="11" t="s">
        <v>468</v>
      </c>
      <c r="B97" s="12" t="s">
        <v>469</v>
      </c>
      <c r="C97" s="11" t="s">
        <v>16</v>
      </c>
      <c r="D97" s="11" t="s">
        <v>29</v>
      </c>
      <c r="E97" s="13">
        <v>0.80821016999999995</v>
      </c>
      <c r="F97" s="14">
        <v>430.52</v>
      </c>
      <c r="G97" s="14">
        <v>347.95</v>
      </c>
    </row>
    <row r="98" spans="1:7" ht="15" customHeight="1">
      <c r="A98" s="6"/>
      <c r="B98" s="6"/>
      <c r="C98" s="6"/>
      <c r="D98" s="6"/>
      <c r="E98" s="57" t="s">
        <v>262</v>
      </c>
      <c r="F98" s="57"/>
      <c r="G98" s="15">
        <v>347.95</v>
      </c>
    </row>
    <row r="99" spans="1:7" ht="15" customHeight="1">
      <c r="A99" s="6"/>
      <c r="B99" s="6"/>
      <c r="C99" s="6"/>
      <c r="D99" s="6"/>
      <c r="E99" s="58" t="s">
        <v>263</v>
      </c>
      <c r="F99" s="58"/>
      <c r="G99" s="2">
        <v>467</v>
      </c>
    </row>
  </sheetData>
  <mergeCells count="70">
    <mergeCell ref="A92:B92"/>
    <mergeCell ref="E95:F95"/>
    <mergeCell ref="A96:B96"/>
    <mergeCell ref="E98:F98"/>
    <mergeCell ref="E99:F99"/>
    <mergeCell ref="E86:F86"/>
    <mergeCell ref="C87:D87"/>
    <mergeCell ref="A88:G88"/>
    <mergeCell ref="A89:B89"/>
    <mergeCell ref="E91:F91"/>
    <mergeCell ref="E78:F78"/>
    <mergeCell ref="A79:B79"/>
    <mergeCell ref="E82:F82"/>
    <mergeCell ref="A83:B83"/>
    <mergeCell ref="E85:F85"/>
    <mergeCell ref="E72:F72"/>
    <mergeCell ref="E73:F73"/>
    <mergeCell ref="C74:D74"/>
    <mergeCell ref="A75:G75"/>
    <mergeCell ref="A76:B76"/>
    <mergeCell ref="A63:B63"/>
    <mergeCell ref="E65:F65"/>
    <mergeCell ref="A66:B66"/>
    <mergeCell ref="E69:F69"/>
    <mergeCell ref="A70:B70"/>
    <mergeCell ref="A56:B56"/>
    <mergeCell ref="E59:F59"/>
    <mergeCell ref="E60:F60"/>
    <mergeCell ref="C61:D61"/>
    <mergeCell ref="A62:G62"/>
    <mergeCell ref="E49:F49"/>
    <mergeCell ref="C50:D50"/>
    <mergeCell ref="A51:G51"/>
    <mergeCell ref="A52:B52"/>
    <mergeCell ref="E55:F55"/>
    <mergeCell ref="E43:F43"/>
    <mergeCell ref="C44:D44"/>
    <mergeCell ref="A45:G45"/>
    <mergeCell ref="A46:B46"/>
    <mergeCell ref="E48:F48"/>
    <mergeCell ref="E35:F35"/>
    <mergeCell ref="A36:B36"/>
    <mergeCell ref="E39:F39"/>
    <mergeCell ref="A40:B40"/>
    <mergeCell ref="E42:F42"/>
    <mergeCell ref="E29:F29"/>
    <mergeCell ref="E30:F30"/>
    <mergeCell ref="C31:D31"/>
    <mergeCell ref="A32:G32"/>
    <mergeCell ref="A33:B33"/>
    <mergeCell ref="A20:B20"/>
    <mergeCell ref="E22:F22"/>
    <mergeCell ref="A23:B23"/>
    <mergeCell ref="E26:F26"/>
    <mergeCell ref="A27:B27"/>
    <mergeCell ref="A13:B13"/>
    <mergeCell ref="E16:F16"/>
    <mergeCell ref="E17:F17"/>
    <mergeCell ref="C18:D18"/>
    <mergeCell ref="A19:G19"/>
    <mergeCell ref="E7:F7"/>
    <mergeCell ref="C8:D8"/>
    <mergeCell ref="A9:G9"/>
    <mergeCell ref="A10:B10"/>
    <mergeCell ref="E12:F12"/>
    <mergeCell ref="A1:G1"/>
    <mergeCell ref="C2:D2"/>
    <mergeCell ref="A3:G3"/>
    <mergeCell ref="A4:B4"/>
    <mergeCell ref="E6:F6"/>
  </mergeCells>
  <printOptions horizontalCentered="1"/>
  <pageMargins left="0" right="0" top="1.1811023622047245" bottom="1.1811023622047245" header="0" footer="0"/>
  <pageSetup paperSize="9" scale="8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</sheetPr>
  <dimension ref="A1:J12"/>
  <sheetViews>
    <sheetView workbookViewId="0">
      <selection sqref="A1:H1"/>
    </sheetView>
  </sheetViews>
  <sheetFormatPr defaultRowHeight="15"/>
  <cols>
    <col min="1" max="1" width="9.28515625" customWidth="1"/>
    <col min="2" max="2" width="34.7109375" customWidth="1"/>
    <col min="3" max="3" width="13.7109375" customWidth="1"/>
    <col min="4" max="7" width="11.85546875" customWidth="1"/>
    <col min="8" max="8" width="10.140625" customWidth="1"/>
    <col min="9" max="9" width="1.7109375" customWidth="1"/>
    <col min="10" max="10" width="12.140625" customWidth="1"/>
  </cols>
  <sheetData>
    <row r="1" spans="1:10" ht="111.95" customHeight="1">
      <c r="A1" s="53"/>
      <c r="B1" s="53"/>
      <c r="C1" s="53"/>
      <c r="D1" s="53"/>
      <c r="E1" s="53"/>
      <c r="F1" s="53"/>
      <c r="G1" s="53"/>
      <c r="H1" s="53"/>
      <c r="I1" s="6"/>
      <c r="J1" s="6"/>
    </row>
    <row r="2" spans="1:10" ht="15.95" customHeight="1">
      <c r="A2" s="18" t="s">
        <v>0</v>
      </c>
      <c r="B2" s="18" t="s">
        <v>2</v>
      </c>
      <c r="C2" s="18" t="s">
        <v>538</v>
      </c>
      <c r="D2" s="18" t="s">
        <v>539</v>
      </c>
      <c r="E2" s="18" t="s">
        <v>540</v>
      </c>
      <c r="F2" s="18" t="s">
        <v>541</v>
      </c>
      <c r="G2" s="18" t="s">
        <v>542</v>
      </c>
      <c r="H2" s="59" t="s">
        <v>543</v>
      </c>
      <c r="I2" s="59"/>
      <c r="J2" s="19" t="s">
        <v>544</v>
      </c>
    </row>
    <row r="3" spans="1:10" ht="12" customHeight="1">
      <c r="A3" s="60" t="s">
        <v>11</v>
      </c>
      <c r="B3" s="61" t="s">
        <v>12</v>
      </c>
      <c r="C3" s="62">
        <v>6926.56</v>
      </c>
      <c r="D3" s="20">
        <v>1</v>
      </c>
      <c r="E3" s="21"/>
      <c r="F3" s="21"/>
      <c r="G3" s="21"/>
      <c r="H3" s="22"/>
      <c r="I3" s="23"/>
      <c r="J3" s="24">
        <v>1</v>
      </c>
    </row>
    <row r="4" spans="1:10" ht="12.95" customHeight="1">
      <c r="A4" s="60"/>
      <c r="B4" s="61"/>
      <c r="C4" s="62"/>
      <c r="D4" s="25">
        <v>6926.56</v>
      </c>
      <c r="E4" s="26"/>
      <c r="F4" s="26"/>
      <c r="G4" s="26"/>
      <c r="H4" s="27"/>
      <c r="I4" s="28"/>
      <c r="J4" s="29">
        <v>6926.56</v>
      </c>
    </row>
    <row r="5" spans="1:10" ht="12" customHeight="1">
      <c r="A5" s="60" t="s">
        <v>22</v>
      </c>
      <c r="B5" s="61" t="s">
        <v>23</v>
      </c>
      <c r="C5" s="62">
        <v>118650.28</v>
      </c>
      <c r="D5" s="20">
        <v>8.5900000000000004E-2</v>
      </c>
      <c r="E5" s="20">
        <v>0.2034</v>
      </c>
      <c r="F5" s="20">
        <v>0.54280000000000006</v>
      </c>
      <c r="G5" s="20">
        <v>0.1167</v>
      </c>
      <c r="H5" s="63">
        <v>5.1200000000000002E-2</v>
      </c>
      <c r="I5" s="63"/>
      <c r="J5" s="24">
        <v>1</v>
      </c>
    </row>
    <row r="6" spans="1:10" ht="12.95" customHeight="1">
      <c r="A6" s="60"/>
      <c r="B6" s="61"/>
      <c r="C6" s="62"/>
      <c r="D6" s="25">
        <v>10485.200000000001</v>
      </c>
      <c r="E6" s="25">
        <v>23960.71</v>
      </c>
      <c r="F6" s="25">
        <v>66385.94</v>
      </c>
      <c r="G6" s="25">
        <v>12382.03</v>
      </c>
      <c r="H6" s="64">
        <v>5436.4</v>
      </c>
      <c r="I6" s="64"/>
      <c r="J6" s="29">
        <v>118650.28</v>
      </c>
    </row>
    <row r="7" spans="1:10" ht="12" customHeight="1">
      <c r="A7" s="60" t="s">
        <v>151</v>
      </c>
      <c r="B7" s="61" t="s">
        <v>152</v>
      </c>
      <c r="C7" s="62">
        <v>118133.48</v>
      </c>
      <c r="D7" s="20">
        <v>5.4299999999999994E-2</v>
      </c>
      <c r="E7" s="20">
        <v>0.18770000000000001</v>
      </c>
      <c r="F7" s="20">
        <v>8.8100000000000012E-2</v>
      </c>
      <c r="G7" s="20">
        <v>0.35799999999999998</v>
      </c>
      <c r="H7" s="63">
        <v>0.31190000000000001</v>
      </c>
      <c r="I7" s="63"/>
      <c r="J7" s="24">
        <v>1</v>
      </c>
    </row>
    <row r="8" spans="1:10" ht="12.95" customHeight="1">
      <c r="A8" s="60"/>
      <c r="B8" s="61"/>
      <c r="C8" s="62"/>
      <c r="D8" s="25">
        <v>6282.14</v>
      </c>
      <c r="E8" s="25">
        <v>21581.63</v>
      </c>
      <c r="F8" s="25">
        <v>11072.75</v>
      </c>
      <c r="G8" s="25">
        <v>42316.63</v>
      </c>
      <c r="H8" s="64">
        <v>36880.33</v>
      </c>
      <c r="I8" s="64"/>
      <c r="J8" s="29">
        <v>118133.48</v>
      </c>
    </row>
    <row r="9" spans="1:10" ht="12" customHeight="1">
      <c r="A9" s="60" t="s">
        <v>198</v>
      </c>
      <c r="B9" s="61" t="s">
        <v>199</v>
      </c>
      <c r="C9" s="62">
        <v>118402.44</v>
      </c>
      <c r="D9" s="20">
        <v>5.62E-2</v>
      </c>
      <c r="E9" s="20">
        <v>0.1948</v>
      </c>
      <c r="F9" s="20">
        <v>9.3800000000000008E-2</v>
      </c>
      <c r="G9" s="20">
        <v>0.3579</v>
      </c>
      <c r="H9" s="63">
        <v>0.29730000000000001</v>
      </c>
      <c r="I9" s="63"/>
      <c r="J9" s="24">
        <v>1</v>
      </c>
    </row>
    <row r="10" spans="1:10" ht="12.95" customHeight="1">
      <c r="A10" s="60"/>
      <c r="B10" s="61"/>
      <c r="C10" s="62"/>
      <c r="D10" s="25">
        <v>6215.28</v>
      </c>
      <c r="E10" s="25">
        <v>21530.47</v>
      </c>
      <c r="F10" s="25">
        <v>11574.81</v>
      </c>
      <c r="G10" s="25">
        <v>42236.66</v>
      </c>
      <c r="H10" s="64">
        <v>36845.22</v>
      </c>
      <c r="I10" s="64"/>
      <c r="J10" s="29">
        <v>118402.44</v>
      </c>
    </row>
    <row r="11" spans="1:10" ht="12" customHeight="1">
      <c r="A11" s="30"/>
      <c r="B11" s="31"/>
      <c r="C11" s="65">
        <v>362112.76</v>
      </c>
      <c r="D11" s="32">
        <v>29909.18</v>
      </c>
      <c r="E11" s="32">
        <v>67072.81</v>
      </c>
      <c r="F11" s="32">
        <v>89033.5</v>
      </c>
      <c r="G11" s="32">
        <v>96935.32</v>
      </c>
      <c r="H11" s="66">
        <v>79161.95</v>
      </c>
      <c r="I11" s="66"/>
      <c r="J11" s="64">
        <v>362112.76</v>
      </c>
    </row>
    <row r="12" spans="1:10" ht="12.95" customHeight="1">
      <c r="A12" s="33"/>
      <c r="B12" s="34"/>
      <c r="C12" s="65"/>
      <c r="D12" s="25">
        <v>29909.18</v>
      </c>
      <c r="E12" s="25">
        <v>96981.99</v>
      </c>
      <c r="F12" s="25">
        <v>186015.49</v>
      </c>
      <c r="G12" s="25">
        <v>282950.81</v>
      </c>
      <c r="H12" s="64">
        <v>362112.76</v>
      </c>
      <c r="I12" s="64"/>
      <c r="J12" s="64"/>
    </row>
  </sheetData>
  <mergeCells count="24">
    <mergeCell ref="C11:C12"/>
    <mergeCell ref="H11:I11"/>
    <mergeCell ref="J11:J12"/>
    <mergeCell ref="H12:I12"/>
    <mergeCell ref="A9:A10"/>
    <mergeCell ref="B9:B10"/>
    <mergeCell ref="C9:C10"/>
    <mergeCell ref="H9:I9"/>
    <mergeCell ref="H10:I10"/>
    <mergeCell ref="A7:A8"/>
    <mergeCell ref="B7:B8"/>
    <mergeCell ref="C7:C8"/>
    <mergeCell ref="H7:I7"/>
    <mergeCell ref="H8:I8"/>
    <mergeCell ref="A5:A6"/>
    <mergeCell ref="B5:B6"/>
    <mergeCell ref="C5:C6"/>
    <mergeCell ref="H5:I5"/>
    <mergeCell ref="H6:I6"/>
    <mergeCell ref="A1:H1"/>
    <mergeCell ref="H2:I2"/>
    <mergeCell ref="A3:A4"/>
    <mergeCell ref="B3:B4"/>
    <mergeCell ref="C3:C4"/>
  </mergeCells>
  <pageMargins left="0" right="0" top="0" bottom="0" header="0" footer="0"/>
  <pageSetup scale="85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</sheetPr>
  <dimension ref="A1:D26"/>
  <sheetViews>
    <sheetView workbookViewId="0"/>
  </sheetViews>
  <sheetFormatPr defaultRowHeight="15"/>
  <cols>
    <col min="1" max="1" width="9.28515625" customWidth="1"/>
    <col min="2" max="2" width="60.28515625" customWidth="1"/>
    <col min="3" max="3" width="8.28515625" customWidth="1"/>
    <col min="4" max="4" width="37.42578125" customWidth="1"/>
  </cols>
  <sheetData>
    <row r="1" spans="1:4" ht="111.95" customHeight="1">
      <c r="A1" s="53"/>
      <c r="B1" s="53"/>
      <c r="C1" s="53"/>
      <c r="D1" s="53"/>
    </row>
    <row r="2" spans="1:4" ht="12" customHeight="1">
      <c r="A2" s="6"/>
      <c r="B2" s="67" t="s">
        <v>545</v>
      </c>
      <c r="C2" s="67"/>
      <c r="D2" s="67"/>
    </row>
    <row r="3" spans="1:4" ht="15" customHeight="1">
      <c r="A3" s="35" t="s">
        <v>546</v>
      </c>
      <c r="B3" s="35" t="s">
        <v>2</v>
      </c>
      <c r="C3" s="35" t="s">
        <v>547</v>
      </c>
      <c r="D3" s="6"/>
    </row>
    <row r="4" spans="1:4" ht="8.1" customHeight="1">
      <c r="A4" s="6"/>
      <c r="B4" s="67"/>
      <c r="C4" s="67"/>
      <c r="D4" s="6"/>
    </row>
    <row r="5" spans="1:4" ht="12.95" customHeight="1">
      <c r="A5" s="6"/>
      <c r="B5" s="36" t="s">
        <v>548</v>
      </c>
      <c r="C5" s="6"/>
      <c r="D5" s="6"/>
    </row>
    <row r="6" spans="1:4" ht="12.95" customHeight="1">
      <c r="A6" s="37" t="s">
        <v>549</v>
      </c>
      <c r="B6" s="38" t="s">
        <v>550</v>
      </c>
      <c r="C6" s="39">
        <v>0.8</v>
      </c>
      <c r="D6" s="6"/>
    </row>
    <row r="7" spans="1:4" ht="12.95" customHeight="1">
      <c r="A7" s="37" t="s">
        <v>248</v>
      </c>
      <c r="B7" s="38" t="s">
        <v>551</v>
      </c>
      <c r="C7" s="39">
        <v>6.16</v>
      </c>
      <c r="D7" s="6"/>
    </row>
    <row r="8" spans="1:4" ht="15" customHeight="1">
      <c r="A8" s="6"/>
      <c r="B8" s="40" t="s">
        <v>229</v>
      </c>
      <c r="C8" s="41">
        <v>6.96</v>
      </c>
      <c r="D8" s="6"/>
    </row>
    <row r="9" spans="1:4" ht="15" customHeight="1">
      <c r="A9" s="6"/>
      <c r="B9" s="67" t="s">
        <v>545</v>
      </c>
      <c r="C9" s="67"/>
      <c r="D9" s="6"/>
    </row>
    <row r="10" spans="1:4" ht="8.1" customHeight="1">
      <c r="A10" s="6"/>
      <c r="B10" s="67"/>
      <c r="C10" s="67"/>
      <c r="D10" s="6"/>
    </row>
    <row r="11" spans="1:4" ht="12.95" customHeight="1">
      <c r="A11" s="6"/>
      <c r="B11" s="36" t="s">
        <v>552</v>
      </c>
      <c r="C11" s="6"/>
      <c r="D11" s="6"/>
    </row>
    <row r="12" spans="1:4" ht="12.95" customHeight="1">
      <c r="A12" s="37" t="s">
        <v>553</v>
      </c>
      <c r="B12" s="38" t="s">
        <v>554</v>
      </c>
      <c r="C12" s="39">
        <v>3</v>
      </c>
      <c r="D12" s="6"/>
    </row>
    <row r="13" spans="1:4" ht="12.95" customHeight="1">
      <c r="A13" s="37" t="s">
        <v>555</v>
      </c>
      <c r="B13" s="38" t="s">
        <v>556</v>
      </c>
      <c r="C13" s="39">
        <v>0.59</v>
      </c>
      <c r="D13" s="6"/>
    </row>
    <row r="14" spans="1:4" ht="12.95" customHeight="1">
      <c r="A14" s="37" t="s">
        <v>557</v>
      </c>
      <c r="B14" s="38" t="s">
        <v>558</v>
      </c>
      <c r="C14" s="39">
        <v>0.97</v>
      </c>
      <c r="D14" s="6"/>
    </row>
    <row r="15" spans="1:4" ht="15" customHeight="1">
      <c r="A15" s="6"/>
      <c r="B15" s="40" t="s">
        <v>229</v>
      </c>
      <c r="C15" s="41">
        <v>4.5599999999999996</v>
      </c>
      <c r="D15" s="6"/>
    </row>
    <row r="16" spans="1:4" ht="15" customHeight="1">
      <c r="A16" s="6"/>
      <c r="B16" s="67" t="s">
        <v>545</v>
      </c>
      <c r="C16" s="67"/>
      <c r="D16" s="6"/>
    </row>
    <row r="17" spans="1:4" ht="8.1" customHeight="1">
      <c r="A17" s="6"/>
      <c r="B17" s="67"/>
      <c r="C17" s="67"/>
      <c r="D17" s="6"/>
    </row>
    <row r="18" spans="1:4" ht="12.95" customHeight="1">
      <c r="A18" s="42" t="s">
        <v>559</v>
      </c>
      <c r="B18" s="36" t="s">
        <v>560</v>
      </c>
      <c r="C18" s="6"/>
      <c r="D18" s="6"/>
    </row>
    <row r="19" spans="1:4" ht="12.95" customHeight="1">
      <c r="A19" s="37"/>
      <c r="B19" s="38" t="s">
        <v>561</v>
      </c>
      <c r="C19" s="39">
        <v>3</v>
      </c>
      <c r="D19" s="6"/>
    </row>
    <row r="20" spans="1:4" ht="12.95" customHeight="1">
      <c r="A20" s="37"/>
      <c r="B20" s="38" t="s">
        <v>562</v>
      </c>
      <c r="C20" s="39">
        <v>0.5</v>
      </c>
      <c r="D20" s="6"/>
    </row>
    <row r="21" spans="1:4" ht="12.95" customHeight="1">
      <c r="A21" s="37"/>
      <c r="B21" s="38" t="s">
        <v>563</v>
      </c>
      <c r="C21" s="39">
        <v>0.65</v>
      </c>
      <c r="D21" s="6"/>
    </row>
    <row r="22" spans="1:4" ht="12.95" customHeight="1">
      <c r="A22" s="37"/>
      <c r="B22" s="38" t="s">
        <v>564</v>
      </c>
      <c r="C22" s="39">
        <v>2.5</v>
      </c>
      <c r="D22" s="6"/>
    </row>
    <row r="23" spans="1:4" ht="15" customHeight="1">
      <c r="A23" s="6"/>
      <c r="B23" s="40" t="s">
        <v>229</v>
      </c>
      <c r="C23" s="41">
        <v>6.65</v>
      </c>
      <c r="D23" s="6"/>
    </row>
    <row r="24" spans="1:4" ht="15" customHeight="1">
      <c r="A24" s="6"/>
      <c r="B24" s="67" t="s">
        <v>545</v>
      </c>
      <c r="C24" s="67"/>
      <c r="D24" s="6"/>
    </row>
    <row r="25" spans="1:4" ht="26.1" customHeight="1">
      <c r="A25" s="6"/>
      <c r="B25" s="68" t="s">
        <v>565</v>
      </c>
      <c r="C25" s="68"/>
      <c r="D25" s="6"/>
    </row>
    <row r="26" spans="1:4" ht="24" customHeight="1">
      <c r="A26" s="6"/>
      <c r="B26" s="68" t="s">
        <v>566</v>
      </c>
      <c r="C26" s="68"/>
      <c r="D26" s="68"/>
    </row>
  </sheetData>
  <mergeCells count="10">
    <mergeCell ref="B16:C16"/>
    <mergeCell ref="B17:C17"/>
    <mergeCell ref="B24:C24"/>
    <mergeCell ref="B25:C25"/>
    <mergeCell ref="B26:D26"/>
    <mergeCell ref="A1:D1"/>
    <mergeCell ref="B2:D2"/>
    <mergeCell ref="B4:C4"/>
    <mergeCell ref="B9:C9"/>
    <mergeCell ref="B10:C10"/>
  </mergeCells>
  <pageMargins left="0" right="0" top="0" bottom="0" header="0" footer="0"/>
  <pageSetup scale="85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</sheetPr>
  <dimension ref="A1:E87"/>
  <sheetViews>
    <sheetView workbookViewId="0"/>
  </sheetViews>
  <sheetFormatPr defaultRowHeight="15"/>
  <cols>
    <col min="1" max="1" width="9.28515625" customWidth="1"/>
    <col min="2" max="2" width="68.7109375" customWidth="1"/>
    <col min="3" max="3" width="8.85546875" customWidth="1"/>
    <col min="4" max="4" width="10.140625" customWidth="1"/>
    <col min="5" max="5" width="18.28515625" customWidth="1"/>
  </cols>
  <sheetData>
    <row r="1" spans="1:5" ht="111.95" customHeight="1">
      <c r="A1" s="53"/>
      <c r="B1" s="53"/>
      <c r="C1" s="53"/>
      <c r="D1" s="53"/>
      <c r="E1" s="53"/>
    </row>
    <row r="2" spans="1:5" ht="12" customHeight="1">
      <c r="A2" s="6"/>
      <c r="B2" s="67" t="s">
        <v>545</v>
      </c>
      <c r="C2" s="67"/>
      <c r="D2" s="67"/>
      <c r="E2" s="6"/>
    </row>
    <row r="3" spans="1:5" ht="15" customHeight="1">
      <c r="A3" s="35" t="s">
        <v>546</v>
      </c>
      <c r="B3" s="35" t="s">
        <v>2</v>
      </c>
      <c r="C3" s="43" t="s">
        <v>567</v>
      </c>
      <c r="D3" s="35" t="s">
        <v>568</v>
      </c>
      <c r="E3" s="6"/>
    </row>
    <row r="4" spans="1:5" ht="12" customHeight="1">
      <c r="A4" s="6"/>
      <c r="B4" s="67" t="s">
        <v>545</v>
      </c>
      <c r="C4" s="67"/>
      <c r="D4" s="6"/>
      <c r="E4" s="6"/>
    </row>
    <row r="5" spans="1:5" ht="12.95" customHeight="1">
      <c r="A5" s="42" t="s">
        <v>569</v>
      </c>
      <c r="B5" s="36" t="s">
        <v>570</v>
      </c>
      <c r="C5" s="6"/>
      <c r="D5" s="6"/>
      <c r="E5" s="6"/>
    </row>
    <row r="6" spans="1:5" ht="12.95" customHeight="1">
      <c r="A6" s="37" t="s">
        <v>571</v>
      </c>
      <c r="B6" s="38" t="s">
        <v>572</v>
      </c>
      <c r="C6" s="44">
        <v>0</v>
      </c>
      <c r="D6" s="39">
        <v>0</v>
      </c>
      <c r="E6" s="6"/>
    </row>
    <row r="7" spans="1:5" ht="12.95" customHeight="1">
      <c r="A7" s="37" t="s">
        <v>573</v>
      </c>
      <c r="B7" s="38" t="s">
        <v>574</v>
      </c>
      <c r="C7" s="44">
        <v>1.5</v>
      </c>
      <c r="D7" s="39">
        <v>1.5</v>
      </c>
      <c r="E7" s="6"/>
    </row>
    <row r="8" spans="1:5" ht="12.95" customHeight="1">
      <c r="A8" s="37" t="s">
        <v>575</v>
      </c>
      <c r="B8" s="38" t="s">
        <v>576</v>
      </c>
      <c r="C8" s="44">
        <v>1</v>
      </c>
      <c r="D8" s="39">
        <v>1</v>
      </c>
      <c r="E8" s="6"/>
    </row>
    <row r="9" spans="1:5" ht="12.95" customHeight="1">
      <c r="A9" s="37" t="s">
        <v>577</v>
      </c>
      <c r="B9" s="38" t="s">
        <v>578</v>
      </c>
      <c r="C9" s="44">
        <v>0.2</v>
      </c>
      <c r="D9" s="39">
        <v>0.2</v>
      </c>
      <c r="E9" s="6"/>
    </row>
    <row r="10" spans="1:5" ht="12.95" customHeight="1">
      <c r="A10" s="37" t="s">
        <v>579</v>
      </c>
      <c r="B10" s="38" t="s">
        <v>580</v>
      </c>
      <c r="C10" s="44">
        <v>0.6</v>
      </c>
      <c r="D10" s="39">
        <v>0.6</v>
      </c>
      <c r="E10" s="6"/>
    </row>
    <row r="11" spans="1:5" ht="12.95" customHeight="1">
      <c r="A11" s="37" t="s">
        <v>581</v>
      </c>
      <c r="B11" s="38" t="s">
        <v>582</v>
      </c>
      <c r="C11" s="44">
        <v>2.5</v>
      </c>
      <c r="D11" s="39">
        <v>2.5</v>
      </c>
      <c r="E11" s="6"/>
    </row>
    <row r="12" spans="1:5" ht="12.95" customHeight="1">
      <c r="A12" s="37" t="s">
        <v>583</v>
      </c>
      <c r="B12" s="38" t="s">
        <v>584</v>
      </c>
      <c r="C12" s="44">
        <v>3</v>
      </c>
      <c r="D12" s="39">
        <v>3</v>
      </c>
      <c r="E12" s="6"/>
    </row>
    <row r="13" spans="1:5" ht="12.95" customHeight="1">
      <c r="A13" s="37" t="s">
        <v>585</v>
      </c>
      <c r="B13" s="38" t="s">
        <v>586</v>
      </c>
      <c r="C13" s="44">
        <v>8</v>
      </c>
      <c r="D13" s="39">
        <v>8</v>
      </c>
      <c r="E13" s="6"/>
    </row>
    <row r="14" spans="1:5" ht="12.95" customHeight="1">
      <c r="A14" s="37" t="s">
        <v>587</v>
      </c>
      <c r="B14" s="38" t="s">
        <v>588</v>
      </c>
      <c r="C14" s="44">
        <v>0</v>
      </c>
      <c r="D14" s="39">
        <v>0</v>
      </c>
      <c r="E14" s="6"/>
    </row>
    <row r="15" spans="1:5" ht="15" customHeight="1">
      <c r="A15" s="6"/>
      <c r="B15" s="40" t="s">
        <v>229</v>
      </c>
      <c r="C15" s="41">
        <v>16.8</v>
      </c>
      <c r="D15" s="41">
        <v>16.8</v>
      </c>
      <c r="E15" s="6"/>
    </row>
    <row r="16" spans="1:5" ht="12" customHeight="1">
      <c r="A16" s="6"/>
      <c r="B16" s="67" t="s">
        <v>545</v>
      </c>
      <c r="C16" s="67"/>
      <c r="D16" s="6"/>
      <c r="E16" s="6"/>
    </row>
    <row r="17" spans="1:5" ht="12.95" customHeight="1">
      <c r="A17" s="42" t="s">
        <v>589</v>
      </c>
      <c r="B17" s="36" t="s">
        <v>590</v>
      </c>
      <c r="C17" s="6"/>
      <c r="D17" s="6"/>
      <c r="E17" s="6"/>
    </row>
    <row r="18" spans="1:5" ht="12.95" customHeight="1">
      <c r="A18" s="37" t="s">
        <v>591</v>
      </c>
      <c r="B18" s="38" t="s">
        <v>592</v>
      </c>
      <c r="C18" s="44">
        <v>18.010000000000002</v>
      </c>
      <c r="D18" s="39">
        <v>0</v>
      </c>
      <c r="E18" s="6"/>
    </row>
    <row r="19" spans="1:5" ht="12.95" customHeight="1">
      <c r="A19" s="37" t="s">
        <v>593</v>
      </c>
      <c r="B19" s="38" t="s">
        <v>594</v>
      </c>
      <c r="C19" s="44">
        <v>4.3</v>
      </c>
      <c r="D19" s="39">
        <v>0</v>
      </c>
      <c r="E19" s="6"/>
    </row>
    <row r="20" spans="1:5" ht="12.95" customHeight="1">
      <c r="A20" s="37" t="s">
        <v>595</v>
      </c>
      <c r="B20" s="38" t="s">
        <v>596</v>
      </c>
      <c r="C20" s="44">
        <v>0.85</v>
      </c>
      <c r="D20" s="39">
        <v>0.66</v>
      </c>
      <c r="E20" s="6"/>
    </row>
    <row r="21" spans="1:5" ht="12.95" customHeight="1">
      <c r="A21" s="37" t="s">
        <v>597</v>
      </c>
      <c r="B21" s="38" t="s">
        <v>598</v>
      </c>
      <c r="C21" s="44">
        <v>10.78</v>
      </c>
      <c r="D21" s="39">
        <v>8.33</v>
      </c>
      <c r="E21" s="6"/>
    </row>
    <row r="22" spans="1:5" ht="12.95" customHeight="1">
      <c r="A22" s="37" t="s">
        <v>599</v>
      </c>
      <c r="B22" s="38" t="s">
        <v>600</v>
      </c>
      <c r="C22" s="44">
        <v>7.0000000000000007E-2</v>
      </c>
      <c r="D22" s="39">
        <v>0.06</v>
      </c>
      <c r="E22" s="6"/>
    </row>
    <row r="23" spans="1:5" ht="12.95" customHeight="1">
      <c r="A23" s="37" t="s">
        <v>601</v>
      </c>
      <c r="B23" s="38" t="s">
        <v>602</v>
      </c>
      <c r="C23" s="44">
        <v>0.72</v>
      </c>
      <c r="D23" s="39">
        <v>0.56000000000000005</v>
      </c>
      <c r="E23" s="6"/>
    </row>
    <row r="24" spans="1:5" ht="12.95" customHeight="1">
      <c r="A24" s="37" t="s">
        <v>603</v>
      </c>
      <c r="B24" s="38" t="s">
        <v>604</v>
      </c>
      <c r="C24" s="44">
        <v>1.98</v>
      </c>
      <c r="D24" s="39">
        <v>0</v>
      </c>
      <c r="E24" s="6"/>
    </row>
    <row r="25" spans="1:5" ht="12.95" customHeight="1">
      <c r="A25" s="37" t="s">
        <v>605</v>
      </c>
      <c r="B25" s="38" t="s">
        <v>606</v>
      </c>
      <c r="C25" s="44">
        <v>0.1</v>
      </c>
      <c r="D25" s="39">
        <v>0.08</v>
      </c>
      <c r="E25" s="6"/>
    </row>
    <row r="26" spans="1:5" ht="12.95" customHeight="1">
      <c r="A26" s="37" t="s">
        <v>607</v>
      </c>
      <c r="B26" s="38" t="s">
        <v>608</v>
      </c>
      <c r="C26" s="44">
        <v>13.7</v>
      </c>
      <c r="D26" s="39">
        <v>10.59</v>
      </c>
      <c r="E26" s="6"/>
    </row>
    <row r="27" spans="1:5" ht="12.95" customHeight="1">
      <c r="A27" s="37" t="s">
        <v>609</v>
      </c>
      <c r="B27" s="38" t="s">
        <v>610</v>
      </c>
      <c r="C27" s="44">
        <v>0.03</v>
      </c>
      <c r="D27" s="39">
        <v>0.02</v>
      </c>
      <c r="E27" s="6"/>
    </row>
    <row r="28" spans="1:5" ht="15" customHeight="1">
      <c r="A28" s="6"/>
      <c r="B28" s="40" t="s">
        <v>229</v>
      </c>
      <c r="C28" s="41">
        <v>50.540000000000006</v>
      </c>
      <c r="D28" s="41">
        <v>20.3</v>
      </c>
      <c r="E28" s="6"/>
    </row>
    <row r="29" spans="1:5" ht="12" customHeight="1">
      <c r="A29" s="6"/>
      <c r="B29" s="67" t="s">
        <v>545</v>
      </c>
      <c r="C29" s="67"/>
      <c r="D29" s="6"/>
      <c r="E29" s="6"/>
    </row>
    <row r="30" spans="1:5" ht="12.95" customHeight="1">
      <c r="A30" s="42" t="s">
        <v>611</v>
      </c>
      <c r="B30" s="36" t="s">
        <v>612</v>
      </c>
      <c r="C30" s="6"/>
      <c r="D30" s="6"/>
      <c r="E30" s="6"/>
    </row>
    <row r="31" spans="1:5" ht="12.95" customHeight="1">
      <c r="A31" s="37" t="s">
        <v>613</v>
      </c>
      <c r="B31" s="38" t="s">
        <v>614</v>
      </c>
      <c r="C31" s="44">
        <v>4.45</v>
      </c>
      <c r="D31" s="39">
        <v>3.45</v>
      </c>
      <c r="E31" s="6"/>
    </row>
    <row r="32" spans="1:5" ht="12.95" customHeight="1">
      <c r="A32" s="37" t="s">
        <v>615</v>
      </c>
      <c r="B32" s="38" t="s">
        <v>616</v>
      </c>
      <c r="C32" s="44">
        <v>0.1</v>
      </c>
      <c r="D32" s="39">
        <v>0.08</v>
      </c>
      <c r="E32" s="6"/>
    </row>
    <row r="33" spans="1:5" ht="12.95" customHeight="1">
      <c r="A33" s="37" t="s">
        <v>617</v>
      </c>
      <c r="B33" s="38" t="s">
        <v>618</v>
      </c>
      <c r="C33" s="44">
        <v>0.5</v>
      </c>
      <c r="D33" s="39">
        <v>0.39</v>
      </c>
      <c r="E33" s="6"/>
    </row>
    <row r="34" spans="1:5" ht="12.95" customHeight="1">
      <c r="A34" s="37" t="s">
        <v>619</v>
      </c>
      <c r="B34" s="38" t="s">
        <v>620</v>
      </c>
      <c r="C34" s="44">
        <v>4.08</v>
      </c>
      <c r="D34" s="39">
        <v>3.16</v>
      </c>
      <c r="E34" s="6"/>
    </row>
    <row r="35" spans="1:5" ht="12.95" customHeight="1">
      <c r="A35" s="37" t="s">
        <v>621</v>
      </c>
      <c r="B35" s="38" t="s">
        <v>622</v>
      </c>
      <c r="C35" s="44">
        <v>0.37</v>
      </c>
      <c r="D35" s="39">
        <v>0.28999999999999998</v>
      </c>
      <c r="E35" s="6"/>
    </row>
    <row r="36" spans="1:5" ht="15" customHeight="1">
      <c r="A36" s="6"/>
      <c r="B36" s="40" t="s">
        <v>229</v>
      </c>
      <c r="C36" s="41">
        <v>9.4999999999999982</v>
      </c>
      <c r="D36" s="41">
        <v>7.37</v>
      </c>
      <c r="E36" s="6"/>
    </row>
    <row r="37" spans="1:5" ht="12" customHeight="1">
      <c r="A37" s="6"/>
      <c r="B37" s="67" t="s">
        <v>545</v>
      </c>
      <c r="C37" s="67"/>
      <c r="D37" s="6"/>
      <c r="E37" s="6"/>
    </row>
    <row r="38" spans="1:5" ht="12.95" customHeight="1">
      <c r="A38" s="42" t="s">
        <v>623</v>
      </c>
      <c r="B38" s="36" t="s">
        <v>624</v>
      </c>
      <c r="C38" s="6"/>
      <c r="D38" s="6"/>
      <c r="E38" s="6"/>
    </row>
    <row r="39" spans="1:5" ht="12.95" customHeight="1">
      <c r="A39" s="37" t="s">
        <v>625</v>
      </c>
      <c r="B39" s="38" t="s">
        <v>626</v>
      </c>
      <c r="C39" s="44">
        <v>8.49</v>
      </c>
      <c r="D39" s="39">
        <v>3.41</v>
      </c>
      <c r="E39" s="6"/>
    </row>
    <row r="40" spans="1:5" ht="18" customHeight="1">
      <c r="A40" s="37" t="s">
        <v>627</v>
      </c>
      <c r="B40" s="38" t="s">
        <v>628</v>
      </c>
      <c r="C40" s="44">
        <v>0.37</v>
      </c>
      <c r="D40" s="39">
        <v>0.28999999999999998</v>
      </c>
      <c r="E40" s="6"/>
    </row>
    <row r="41" spans="1:5" ht="15" customHeight="1">
      <c r="A41" s="6"/>
      <c r="B41" s="40" t="s">
        <v>229</v>
      </c>
      <c r="C41" s="41">
        <v>8.86</v>
      </c>
      <c r="D41" s="41">
        <v>3.7</v>
      </c>
      <c r="E41" s="6"/>
    </row>
    <row r="42" spans="1:5" ht="15" customHeight="1">
      <c r="A42" s="6"/>
      <c r="B42" s="67" t="s">
        <v>545</v>
      </c>
      <c r="C42" s="67"/>
      <c r="D42" s="6"/>
      <c r="E42" s="6"/>
    </row>
    <row r="43" spans="1:5" ht="36.950000000000003" customHeight="1">
      <c r="A43" s="6"/>
      <c r="B43" s="68" t="s">
        <v>629</v>
      </c>
      <c r="C43" s="68"/>
      <c r="D43" s="68"/>
      <c r="E43" s="6"/>
    </row>
    <row r="44" spans="1:5" ht="24" customHeight="1">
      <c r="A44" s="6"/>
      <c r="B44" s="68" t="s">
        <v>630</v>
      </c>
      <c r="C44" s="68"/>
      <c r="D44" s="68"/>
      <c r="E44" s="68"/>
    </row>
    <row r="45" spans="1:5" ht="12" customHeight="1">
      <c r="A45" s="6"/>
      <c r="B45" s="67" t="s">
        <v>545</v>
      </c>
      <c r="C45" s="67"/>
      <c r="D45" s="67"/>
      <c r="E45" s="6"/>
    </row>
    <row r="46" spans="1:5" ht="15" customHeight="1">
      <c r="A46" s="35" t="s">
        <v>546</v>
      </c>
      <c r="B46" s="35" t="s">
        <v>2</v>
      </c>
      <c r="C46" s="43" t="s">
        <v>567</v>
      </c>
      <c r="D46" s="35" t="s">
        <v>568</v>
      </c>
      <c r="E46" s="6"/>
    </row>
    <row r="47" spans="1:5" ht="12" customHeight="1">
      <c r="A47" s="6"/>
      <c r="B47" s="67" t="s">
        <v>545</v>
      </c>
      <c r="C47" s="67"/>
      <c r="D47" s="6"/>
      <c r="E47" s="6"/>
    </row>
    <row r="48" spans="1:5" ht="12.95" customHeight="1">
      <c r="A48" s="42" t="s">
        <v>569</v>
      </c>
      <c r="B48" s="36" t="s">
        <v>570</v>
      </c>
      <c r="C48" s="6"/>
      <c r="D48" s="6"/>
      <c r="E48" s="6"/>
    </row>
    <row r="49" spans="1:5" ht="12.95" customHeight="1">
      <c r="A49" s="37" t="s">
        <v>571</v>
      </c>
      <c r="B49" s="38" t="s">
        <v>572</v>
      </c>
      <c r="C49" s="44">
        <v>20</v>
      </c>
      <c r="D49" s="39">
        <v>20</v>
      </c>
      <c r="E49" s="6"/>
    </row>
    <row r="50" spans="1:5" ht="12.95" customHeight="1">
      <c r="A50" s="37" t="s">
        <v>573</v>
      </c>
      <c r="B50" s="38" t="s">
        <v>574</v>
      </c>
      <c r="C50" s="44">
        <v>1.5</v>
      </c>
      <c r="D50" s="39">
        <v>1.5</v>
      </c>
      <c r="E50" s="6"/>
    </row>
    <row r="51" spans="1:5" ht="12.95" customHeight="1">
      <c r="A51" s="37" t="s">
        <v>575</v>
      </c>
      <c r="B51" s="38" t="s">
        <v>576</v>
      </c>
      <c r="C51" s="44">
        <v>1</v>
      </c>
      <c r="D51" s="39">
        <v>1</v>
      </c>
      <c r="E51" s="6"/>
    </row>
    <row r="52" spans="1:5" ht="12.95" customHeight="1">
      <c r="A52" s="37" t="s">
        <v>577</v>
      </c>
      <c r="B52" s="38" t="s">
        <v>578</v>
      </c>
      <c r="C52" s="44">
        <v>0.2</v>
      </c>
      <c r="D52" s="39">
        <v>0.2</v>
      </c>
      <c r="E52" s="6"/>
    </row>
    <row r="53" spans="1:5" ht="12.95" customHeight="1">
      <c r="A53" s="37" t="s">
        <v>579</v>
      </c>
      <c r="B53" s="38" t="s">
        <v>580</v>
      </c>
      <c r="C53" s="44">
        <v>0.6</v>
      </c>
      <c r="D53" s="39">
        <v>0.6</v>
      </c>
      <c r="E53" s="6"/>
    </row>
    <row r="54" spans="1:5" ht="12.95" customHeight="1">
      <c r="A54" s="37" t="s">
        <v>581</v>
      </c>
      <c r="B54" s="38" t="s">
        <v>582</v>
      </c>
      <c r="C54" s="44">
        <v>2.5</v>
      </c>
      <c r="D54" s="39">
        <v>2.5</v>
      </c>
      <c r="E54" s="6"/>
    </row>
    <row r="55" spans="1:5" ht="12.95" customHeight="1">
      <c r="A55" s="37" t="s">
        <v>583</v>
      </c>
      <c r="B55" s="38" t="s">
        <v>584</v>
      </c>
      <c r="C55" s="44">
        <v>3</v>
      </c>
      <c r="D55" s="39">
        <v>3</v>
      </c>
      <c r="E55" s="6"/>
    </row>
    <row r="56" spans="1:5" ht="12.95" customHeight="1">
      <c r="A56" s="37" t="s">
        <v>585</v>
      </c>
      <c r="B56" s="38" t="s">
        <v>586</v>
      </c>
      <c r="C56" s="44">
        <v>8</v>
      </c>
      <c r="D56" s="39">
        <v>8</v>
      </c>
      <c r="E56" s="6"/>
    </row>
    <row r="57" spans="1:5" ht="12.95" customHeight="1">
      <c r="A57" s="37" t="s">
        <v>587</v>
      </c>
      <c r="B57" s="38" t="s">
        <v>588</v>
      </c>
      <c r="C57" s="44">
        <v>0</v>
      </c>
      <c r="D57" s="39">
        <v>0</v>
      </c>
      <c r="E57" s="6"/>
    </row>
    <row r="58" spans="1:5" ht="15" customHeight="1">
      <c r="A58" s="6"/>
      <c r="B58" s="40" t="s">
        <v>229</v>
      </c>
      <c r="C58" s="41">
        <v>36.799999999999997</v>
      </c>
      <c r="D58" s="41">
        <v>36.799999999999997</v>
      </c>
      <c r="E58" s="6"/>
    </row>
    <row r="59" spans="1:5" ht="12" customHeight="1">
      <c r="A59" s="6"/>
      <c r="B59" s="67" t="s">
        <v>545</v>
      </c>
      <c r="C59" s="67"/>
      <c r="D59" s="6"/>
      <c r="E59" s="6"/>
    </row>
    <row r="60" spans="1:5" ht="12.95" customHeight="1">
      <c r="A60" s="42" t="s">
        <v>589</v>
      </c>
      <c r="B60" s="36" t="s">
        <v>590</v>
      </c>
      <c r="C60" s="6"/>
      <c r="D60" s="6"/>
      <c r="E60" s="6"/>
    </row>
    <row r="61" spans="1:5" ht="12.95" customHeight="1">
      <c r="A61" s="37" t="s">
        <v>591</v>
      </c>
      <c r="B61" s="38" t="s">
        <v>592</v>
      </c>
      <c r="C61" s="44">
        <v>17.86</v>
      </c>
      <c r="D61" s="39">
        <v>0</v>
      </c>
      <c r="E61" s="6"/>
    </row>
    <row r="62" spans="1:5" ht="12.95" customHeight="1">
      <c r="A62" s="37" t="s">
        <v>593</v>
      </c>
      <c r="B62" s="38" t="s">
        <v>594</v>
      </c>
      <c r="C62" s="44">
        <v>3.93</v>
      </c>
      <c r="D62" s="39">
        <v>0</v>
      </c>
      <c r="E62" s="6"/>
    </row>
    <row r="63" spans="1:5" ht="12.95" customHeight="1">
      <c r="A63" s="37" t="s">
        <v>595</v>
      </c>
      <c r="B63" s="38" t="s">
        <v>596</v>
      </c>
      <c r="C63" s="44">
        <v>0.85</v>
      </c>
      <c r="D63" s="39">
        <v>0.66</v>
      </c>
      <c r="E63" s="6"/>
    </row>
    <row r="64" spans="1:5" ht="12.95" customHeight="1">
      <c r="A64" s="37" t="s">
        <v>597</v>
      </c>
      <c r="B64" s="38" t="s">
        <v>598</v>
      </c>
      <c r="C64" s="44">
        <v>10.82</v>
      </c>
      <c r="D64" s="39">
        <v>8.33</v>
      </c>
      <c r="E64" s="6"/>
    </row>
    <row r="65" spans="1:5" ht="12.95" customHeight="1">
      <c r="A65" s="37" t="s">
        <v>599</v>
      </c>
      <c r="B65" s="38" t="s">
        <v>600</v>
      </c>
      <c r="C65" s="44">
        <v>7.0000000000000007E-2</v>
      </c>
      <c r="D65" s="39">
        <v>0.06</v>
      </c>
      <c r="E65" s="6"/>
    </row>
    <row r="66" spans="1:5" ht="12.95" customHeight="1">
      <c r="A66" s="37" t="s">
        <v>601</v>
      </c>
      <c r="B66" s="38" t="s">
        <v>602</v>
      </c>
      <c r="C66" s="44">
        <v>0.72</v>
      </c>
      <c r="D66" s="39">
        <v>0.56000000000000005</v>
      </c>
      <c r="E66" s="6"/>
    </row>
    <row r="67" spans="1:5" ht="12.95" customHeight="1">
      <c r="A67" s="37" t="s">
        <v>603</v>
      </c>
      <c r="B67" s="38" t="s">
        <v>604</v>
      </c>
      <c r="C67" s="44">
        <v>1.45</v>
      </c>
      <c r="D67" s="39">
        <v>0</v>
      </c>
      <c r="E67" s="6"/>
    </row>
    <row r="68" spans="1:5" ht="12.95" customHeight="1">
      <c r="A68" s="37" t="s">
        <v>605</v>
      </c>
      <c r="B68" s="38" t="s">
        <v>606</v>
      </c>
      <c r="C68" s="44">
        <v>0.1</v>
      </c>
      <c r="D68" s="39">
        <v>0.08</v>
      </c>
      <c r="E68" s="6"/>
    </row>
    <row r="69" spans="1:5" ht="12.95" customHeight="1">
      <c r="A69" s="37" t="s">
        <v>607</v>
      </c>
      <c r="B69" s="38" t="s">
        <v>608</v>
      </c>
      <c r="C69" s="44">
        <v>9.01</v>
      </c>
      <c r="D69" s="39">
        <v>6.94</v>
      </c>
      <c r="E69" s="6"/>
    </row>
    <row r="70" spans="1:5" ht="12.95" customHeight="1">
      <c r="A70" s="37" t="s">
        <v>609</v>
      </c>
      <c r="B70" s="38" t="s">
        <v>610</v>
      </c>
      <c r="C70" s="44">
        <v>0.03</v>
      </c>
      <c r="D70" s="39">
        <v>0.02</v>
      </c>
      <c r="E70" s="6"/>
    </row>
    <row r="71" spans="1:5" ht="15" customHeight="1">
      <c r="A71" s="6"/>
      <c r="B71" s="40" t="s">
        <v>229</v>
      </c>
      <c r="C71" s="41">
        <v>44.84</v>
      </c>
      <c r="D71" s="41">
        <v>16.650000000000002</v>
      </c>
      <c r="E71" s="6"/>
    </row>
    <row r="72" spans="1:5" ht="12" customHeight="1">
      <c r="A72" s="6"/>
      <c r="B72" s="67" t="s">
        <v>545</v>
      </c>
      <c r="C72" s="67"/>
      <c r="D72" s="6"/>
      <c r="E72" s="6"/>
    </row>
    <row r="73" spans="1:5" ht="12.95" customHeight="1">
      <c r="A73" s="42" t="s">
        <v>611</v>
      </c>
      <c r="B73" s="36" t="s">
        <v>612</v>
      </c>
      <c r="C73" s="6"/>
      <c r="D73" s="6"/>
      <c r="E73" s="6"/>
    </row>
    <row r="74" spans="1:5" ht="12.95" customHeight="1">
      <c r="A74" s="37" t="s">
        <v>613</v>
      </c>
      <c r="B74" s="38" t="s">
        <v>614</v>
      </c>
      <c r="C74" s="44">
        <v>4.76</v>
      </c>
      <c r="D74" s="39">
        <v>3.67</v>
      </c>
      <c r="E74" s="6"/>
    </row>
    <row r="75" spans="1:5" ht="12.95" customHeight="1">
      <c r="A75" s="37" t="s">
        <v>615</v>
      </c>
      <c r="B75" s="38" t="s">
        <v>616</v>
      </c>
      <c r="C75" s="44">
        <v>0.11</v>
      </c>
      <c r="D75" s="39">
        <v>0.09</v>
      </c>
      <c r="E75" s="6"/>
    </row>
    <row r="76" spans="1:5" ht="12.95" customHeight="1">
      <c r="A76" s="37" t="s">
        <v>617</v>
      </c>
      <c r="B76" s="38" t="s">
        <v>618</v>
      </c>
      <c r="C76" s="44">
        <v>4.3499999999999996</v>
      </c>
      <c r="D76" s="39">
        <v>3.35</v>
      </c>
      <c r="E76" s="6"/>
    </row>
    <row r="77" spans="1:5" ht="12.95" customHeight="1">
      <c r="A77" s="37" t="s">
        <v>619</v>
      </c>
      <c r="B77" s="38" t="s">
        <v>620</v>
      </c>
      <c r="C77" s="44">
        <v>3.33</v>
      </c>
      <c r="D77" s="39">
        <v>2.56</v>
      </c>
      <c r="E77" s="6"/>
    </row>
    <row r="78" spans="1:5" ht="12.95" customHeight="1">
      <c r="A78" s="37" t="s">
        <v>621</v>
      </c>
      <c r="B78" s="38" t="s">
        <v>622</v>
      </c>
      <c r="C78" s="44">
        <v>0.4</v>
      </c>
      <c r="D78" s="39">
        <v>0.31</v>
      </c>
      <c r="E78" s="6"/>
    </row>
    <row r="79" spans="1:5" ht="15" customHeight="1">
      <c r="A79" s="6"/>
      <c r="B79" s="40" t="s">
        <v>229</v>
      </c>
      <c r="C79" s="41">
        <v>12.95</v>
      </c>
      <c r="D79" s="41">
        <v>9.98</v>
      </c>
      <c r="E79" s="6"/>
    </row>
    <row r="80" spans="1:5" ht="12" customHeight="1">
      <c r="A80" s="6"/>
      <c r="B80" s="67" t="s">
        <v>545</v>
      </c>
      <c r="C80" s="67"/>
      <c r="D80" s="6"/>
      <c r="E80" s="6"/>
    </row>
    <row r="81" spans="1:5" ht="12.95" customHeight="1">
      <c r="A81" s="42" t="s">
        <v>623</v>
      </c>
      <c r="B81" s="36" t="s">
        <v>624</v>
      </c>
      <c r="C81" s="6"/>
      <c r="D81" s="6"/>
      <c r="E81" s="6"/>
    </row>
    <row r="82" spans="1:5" ht="12.95" customHeight="1">
      <c r="A82" s="37" t="s">
        <v>625</v>
      </c>
      <c r="B82" s="38" t="s">
        <v>626</v>
      </c>
      <c r="C82" s="44">
        <v>16.5</v>
      </c>
      <c r="D82" s="39">
        <v>6.13</v>
      </c>
      <c r="E82" s="6"/>
    </row>
    <row r="83" spans="1:5" ht="18" customHeight="1">
      <c r="A83" s="37" t="s">
        <v>627</v>
      </c>
      <c r="B83" s="38" t="s">
        <v>628</v>
      </c>
      <c r="C83" s="44">
        <v>0.42</v>
      </c>
      <c r="D83" s="39">
        <v>0.33</v>
      </c>
      <c r="E83" s="6"/>
    </row>
    <row r="84" spans="1:5" ht="15" customHeight="1">
      <c r="A84" s="6"/>
      <c r="B84" s="40" t="s">
        <v>229</v>
      </c>
      <c r="C84" s="41">
        <v>16.920000000000002</v>
      </c>
      <c r="D84" s="41">
        <v>6.46</v>
      </c>
      <c r="E84" s="6"/>
    </row>
    <row r="85" spans="1:5" ht="15" customHeight="1">
      <c r="A85" s="6"/>
      <c r="B85" s="67" t="s">
        <v>545</v>
      </c>
      <c r="C85" s="67"/>
      <c r="D85" s="6"/>
      <c r="E85" s="6"/>
    </row>
    <row r="86" spans="1:5" ht="36.950000000000003" customHeight="1">
      <c r="A86" s="6"/>
      <c r="B86" s="68" t="s">
        <v>631</v>
      </c>
      <c r="C86" s="68"/>
      <c r="D86" s="68"/>
      <c r="E86" s="6"/>
    </row>
    <row r="87" spans="1:5" ht="24" customHeight="1">
      <c r="A87" s="6"/>
      <c r="B87" s="68" t="s">
        <v>630</v>
      </c>
      <c r="C87" s="68"/>
      <c r="D87" s="68"/>
      <c r="E87" s="68"/>
    </row>
  </sheetData>
  <mergeCells count="17">
    <mergeCell ref="B86:D86"/>
    <mergeCell ref="B87:E87"/>
    <mergeCell ref="B47:C47"/>
    <mergeCell ref="B59:C59"/>
    <mergeCell ref="B72:C72"/>
    <mergeCell ref="B80:C80"/>
    <mergeCell ref="B85:C85"/>
    <mergeCell ref="B37:C37"/>
    <mergeCell ref="B42:C42"/>
    <mergeCell ref="B43:D43"/>
    <mergeCell ref="B44:E44"/>
    <mergeCell ref="B45:D45"/>
    <mergeCell ref="A1:E1"/>
    <mergeCell ref="B2:D2"/>
    <mergeCell ref="B4:C4"/>
    <mergeCell ref="B16:C16"/>
    <mergeCell ref="B29:C29"/>
  </mergeCells>
  <pageMargins left="0" right="0" top="0" bottom="0" header="0" footer="0"/>
  <pageSetup scale="85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7</vt:i4>
      </vt:variant>
    </vt:vector>
  </HeadingPairs>
  <TitlesOfParts>
    <vt:vector size="14" baseType="lpstr">
      <vt:lpstr>PLANILHA ORCAMENTARIA</vt:lpstr>
      <vt:lpstr>COMPOSICOES</vt:lpstr>
      <vt:lpstr>RESUMO</vt:lpstr>
      <vt:lpstr>COMPOSICOES PROPRIAS</vt:lpstr>
      <vt:lpstr>CRONOGRAMA</vt:lpstr>
      <vt:lpstr>BDI</vt:lpstr>
      <vt:lpstr>ENCARGOS SOCIAIS</vt:lpstr>
      <vt:lpstr>RESUMO!Area_de_impressao</vt:lpstr>
      <vt:lpstr>JR_PAGE_ANCHOR_1_1</vt:lpstr>
      <vt:lpstr>JR_PAGE_ANCHOR_2_1</vt:lpstr>
      <vt:lpstr>JR_PAGE_ANCHOR_3_1</vt:lpstr>
      <vt:lpstr>JR_PAGE_ANCHOR_4_1</vt:lpstr>
      <vt:lpstr>JR_PAGE_ANCHOR_5_1</vt:lpstr>
      <vt:lpstr>JR_PAGE_ANCHOR_6_1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2023-07-12T17:09:22Z</dcterms:created>
  <dcterms:modified xsi:type="dcterms:W3CDTF">2023-07-27T15:04:58Z</dcterms:modified>
</cp:coreProperties>
</file>